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18"/>
  <workbookPr/>
  <mc:AlternateContent xmlns:mc="http://schemas.openxmlformats.org/markup-compatibility/2006">
    <mc:Choice Requires="x15">
      <x15ac:absPath xmlns:x15ac="http://schemas.microsoft.com/office/spreadsheetml/2010/11/ac" url="C:\TELETRABALHO KATIANE\SENAI\PREGAO 2022\TABELAS _PREGÃO\"/>
    </mc:Choice>
  </mc:AlternateContent>
  <xr:revisionPtr revIDLastSave="97" documentId="11_D91556E6EC24CD2605DF8067F7F7D03F919ED564" xr6:coauthVersionLast="47" xr6:coauthVersionMax="47" xr10:uidLastSave="{907667E3-8A01-4006-BBB0-7BCF33ACB854}"/>
  <bookViews>
    <workbookView xWindow="0" yWindow="0" windowWidth="28800" windowHeight="10530" firstSheet="3" xr2:uid="{00000000-000D-0000-FFFF-FFFF00000000}"/>
  </bookViews>
  <sheets>
    <sheet name="Crong. Macro Anual" sheetId="3" r:id="rId1"/>
    <sheet name="2º Trim trimestre_Sup_exemplo" sheetId="7" r:id="rId2"/>
    <sheet name="1º Trimestre_Sub" sheetId="8" r:id="rId3"/>
    <sheet name="2º Trimestre_Sub" sheetId="9" r:id="rId4"/>
    <sheet name="CRONOGRAMA EXECUÇÃO" sheetId="4" state="hidden" r:id="rId5"/>
    <sheet name="3º Trimestre_Sub" sheetId="10" r:id="rId6"/>
    <sheet name="4º Trimestre_Sub" sheetId="11" r:id="rId7"/>
  </sheets>
  <externalReferences>
    <externalReference r:id="rId8"/>
    <externalReference r:id="rId9"/>
    <externalReference r:id="rId10"/>
  </externalReferences>
  <definedNames>
    <definedName name="_xlnm._FilterDatabase" localSheetId="1" hidden="1">'2º Trim trimestre_Sup_exemplo'!$A$1:$F$279</definedName>
    <definedName name="Excel_BuiltIn_Print_Area_3">#REF!</definedName>
    <definedName name="Excel_BuiltIn_Print_Area_4">#REF!</definedName>
    <definedName name="Excel_BuiltIn_Print_Area_4_1">#REF!</definedName>
    <definedName name="Excel_BuiltIn_Print_Area_4_1_6">#REF!</definedName>
    <definedName name="Excel_BuiltIn_Print_Area_4_1_7">#REF!</definedName>
    <definedName name="Excel_BuiltIn_Print_Area_4_1_8">#REF!</definedName>
    <definedName name="Excel_BuiltIn_Print_Area_5">#REF!</definedName>
    <definedName name="Excel_BuiltIn_Print_Titles">NA()</definedName>
    <definedName name="Excel_BuiltIn_Print_Titles_7">(#REF!,#REF!)</definedName>
    <definedName name="SHARED_FORMULA_10_112_10_112_3">NA()</definedName>
    <definedName name="SHARED_FORMULA_10_112_10_112_4">IF(#REF!=""," ",IF(#REF!="repetir","-",IF(#REF!="&lt;LOQ",#REF!,#REF!)))</definedName>
    <definedName name="SHARED_FORMULA_10_112_10_112_5">#N/A</definedName>
    <definedName name="SHARED_FORMULA_10_112_10_112_7">#N/A</definedName>
    <definedName name="SHARED_FORMULA_10_119_10_119_3">IF(#REF!=""," ",IF(#REF!="repetir","-",IF(#REF!="&lt;LOQ",#REF!,#REF!)))</definedName>
    <definedName name="SHARED_FORMULA_10_119_10_119_4">NA()</definedName>
    <definedName name="SHARED_FORMULA_10_47_10_47_3">IF(#REF!=""," ",IF(#REF!="repetir","-",IF(#REF!="&lt;LOQ",#REF!,IF(#REF!="Hg",SQRT(#REF!^2+#REF!^2)/#REF!*(#REF!/#REF!),SQRT(#REF!^2+#REF!^2)/#REF!*(#REF!/#REF!)/1000))))</definedName>
    <definedName name="SHARED_FORMULA_10_47_10_47_4">NA()</definedName>
    <definedName name="SHARED_FORMULA_10_48_10_48_3">NA()</definedName>
    <definedName name="SHARED_FORMULA_10_48_10_48_4">IF(#REF!=""," ",IF(#REF!="repetir","-",IF(#REF!="&lt;LOQ",#REF!,#REF!)))</definedName>
    <definedName name="SHARED_FORMULA_10_48_10_48_5">#N/A</definedName>
    <definedName name="SHARED_FORMULA_10_48_10_48_7">#N/A</definedName>
    <definedName name="SHARED_FORMULA_10_55_10_55_3">IF(#REF!=""," ",IF(#REF!="repetir","-",IF(#REF!="&lt;LOQ",#REF!,#REF!)))</definedName>
    <definedName name="SHARED_FORMULA_10_55_10_55_4">NA()</definedName>
    <definedName name="SHARED_FORMULA_100_27_100_27_0">IF(#REF!="","",IF(#REF!="&lt;LOQ",#REF!,#REF!))</definedName>
    <definedName name="SHARED_FORMULA_100_28_100_28_0">NA()</definedName>
    <definedName name="SHARED_FORMULA_100_54_100_54_0">NA()</definedName>
    <definedName name="SHARED_FORMULA_102_27_102_27_0">IF(#REF!="","",(#REF!*(#REF!/#REF!)-#REF!))</definedName>
    <definedName name="SHARED_FORMULA_102_28_102_28_0">NA()</definedName>
    <definedName name="SHARED_FORMULA_102_51_102_51_0">NA()</definedName>
    <definedName name="SHARED_FORMULA_105_27_105_27_0">IF(#REF!="","",IF(#REF!&lt;#REF!,"&lt;LOQ",#REF!*(#REF!/#REF!)/1000))</definedName>
    <definedName name="SHARED_FORMULA_105_28_105_28_0">NA()</definedName>
    <definedName name="SHARED_FORMULA_107_27_107_27_0">IF(#REF!="","",IF(#REF!="&lt;LOQ",#REF!,#REF!))</definedName>
    <definedName name="SHARED_FORMULA_107_28_107_28_0">NA()</definedName>
    <definedName name="SHARED_FORMULA_107_54_107_54_0">NA()</definedName>
    <definedName name="SHARED_FORMULA_109_27_109_27_0">IF(#REF!="","",(#REF!*(#REF!/#REF!)-#REF!))</definedName>
    <definedName name="SHARED_FORMULA_109_28_109_28_0">NA()</definedName>
    <definedName name="SHARED_FORMULA_109_51_109_51_0">NA()</definedName>
    <definedName name="SHARED_FORMULA_11_27_11_27_0">IF(#REF!="","",(#REF!*(#REF!/#REF!)-#REF!))</definedName>
    <definedName name="SHARED_FORMULA_11_30_11_30_0">NA()</definedName>
    <definedName name="SHARED_FORMULA_11_51_11_51_0">NA()</definedName>
    <definedName name="SHARED_FORMULA_112_27_112_27_0">IF(#REF!="","",IF(#REF!&lt;#REF!,"&lt;LOQ",#REF!*(#REF!/#REF!)/1000))</definedName>
    <definedName name="SHARED_FORMULA_112_28_112_28_0">NA()</definedName>
    <definedName name="SHARED_FORMULA_114_27_114_27_0">IF(#REF!="","",IF(#REF!="&lt;LOQ",#REF!,#REF!))</definedName>
    <definedName name="SHARED_FORMULA_114_28_114_28_0">NA()</definedName>
    <definedName name="SHARED_FORMULA_114_54_114_54_0">NA()</definedName>
    <definedName name="SHARED_FORMULA_116_27_116_27_0">IF(#REF!="","",(#REF!*(#REF!/#REF!)-#REF!))</definedName>
    <definedName name="SHARED_FORMULA_116_28_116_28_0">NA()</definedName>
    <definedName name="SHARED_FORMULA_116_51_116_51_0">NA()</definedName>
    <definedName name="SHARED_FORMULA_119_27_119_27_0">IF(#REF!="","",IF(#REF!&lt;#REF!,"&lt;LOQ",#REF!*(#REF!/#REF!)/1000))</definedName>
    <definedName name="SHARED_FORMULA_119_28_119_28_0">NA()</definedName>
    <definedName name="SHARED_FORMULA_12_5_12_5_8">#N/A</definedName>
    <definedName name="SHARED_FORMULA_121_27_121_27_0">IF(#REF!="","",IF(#REF!="&lt;LOQ",#REF!,#REF!))</definedName>
    <definedName name="SHARED_FORMULA_121_28_121_28_0">NA()</definedName>
    <definedName name="SHARED_FORMULA_121_54_121_54_0">NA()</definedName>
    <definedName name="SHARED_FORMULA_123_27_123_27_0">IF(#REF!="","",(#REF!*(#REF!/#REF!)-#REF!))</definedName>
    <definedName name="SHARED_FORMULA_123_28_123_28_0">NA()</definedName>
    <definedName name="SHARED_FORMULA_123_51_123_51_0">NA()</definedName>
    <definedName name="SHARED_FORMULA_126_27_126_27_0">IF(#REF!="","",IF(#REF!&lt;#REF!,"&lt;LOQ",#REF!*(#REF!/#REF!)/1000))</definedName>
    <definedName name="SHARED_FORMULA_126_28_126_28_0">NA()</definedName>
    <definedName name="SHARED_FORMULA_128_27_128_27_0">IF(#REF!="","",IF(#REF!="&lt;LOQ",#REF!,#REF!))</definedName>
    <definedName name="SHARED_FORMULA_128_28_128_28_0">NA()</definedName>
    <definedName name="SHARED_FORMULA_128_54_128_54_0">NA()</definedName>
    <definedName name="SHARED_FORMULA_130_27_130_27_0">IF(#REF!="","",(#REF!*(#REF!/#REF!)-#REF!))</definedName>
    <definedName name="SHARED_FORMULA_130_28_130_28_0">NA()</definedName>
    <definedName name="SHARED_FORMULA_130_51_130_51_0">NA()</definedName>
    <definedName name="SHARED_FORMULA_133_27_133_27_0">IF(#REF!="","",IF(#REF!&lt;#REF!,"&lt;LOQ",#REF!*(#REF!/#REF!)/1000))</definedName>
    <definedName name="SHARED_FORMULA_133_28_133_28_0">NA()</definedName>
    <definedName name="SHARED_FORMULA_135_27_135_27_0">IF(#REF!="","",IF(#REF!="&lt;LOQ",#REF!,#REF!))</definedName>
    <definedName name="SHARED_FORMULA_135_28_135_28_0">NA()</definedName>
    <definedName name="SHARED_FORMULA_135_54_135_54_0">NA()</definedName>
    <definedName name="SHARED_FORMULA_137_27_137_27_0">IF(#REF!="","",(#REF!*(#REF!/#REF!)-#REF!))</definedName>
    <definedName name="SHARED_FORMULA_137_28_137_28_0">NA()</definedName>
    <definedName name="SHARED_FORMULA_137_51_137_51_0">NA()</definedName>
    <definedName name="SHARED_FORMULA_14_27_14_27_0">IF(#REF!="","",IF(#REF!&lt;#REF!,"&lt;LOQ",#REF!*(#REF!/#REF!)/1000))</definedName>
    <definedName name="SHARED_FORMULA_14_28_14_28_0">NA()</definedName>
    <definedName name="SHARED_FORMULA_140_27_140_27_0">IF(#REF!="","",IF(#REF!&lt;#REF!,"&lt;LOQ",#REF!*(#REF!/#REF!)/1000))</definedName>
    <definedName name="SHARED_FORMULA_140_28_140_28_0">NA()</definedName>
    <definedName name="SHARED_FORMULA_142_27_142_27_0">IF(#REF!="","",IF(#REF!="&lt;LOQ",#REF!,#REF!))</definedName>
    <definedName name="SHARED_FORMULA_142_28_142_28_0">NA()</definedName>
    <definedName name="SHARED_FORMULA_142_54_142_54_0">NA()</definedName>
    <definedName name="SHARED_FORMULA_144_27_144_27_0">IF(#REF!="","",(#REF!*(#REF!/#REF!)-#REF!))</definedName>
    <definedName name="SHARED_FORMULA_144_28_144_28_0">NA()</definedName>
    <definedName name="SHARED_FORMULA_144_51_144_51_0">NA()</definedName>
    <definedName name="SHARED_FORMULA_147_27_147_27_0">IF(#REF!="","",IF(#REF!&lt;#REF!,"&lt;LOQ",#REF!*(#REF!/#REF!)/1000))</definedName>
    <definedName name="SHARED_FORMULA_147_28_147_28_0">NA()</definedName>
    <definedName name="SHARED_FORMULA_149_27_149_27_0">IF(#REF!="","",IF(#REF!="&lt;LOQ",#REF!,#REF!))</definedName>
    <definedName name="SHARED_FORMULA_149_28_149_28_0">NA()</definedName>
    <definedName name="SHARED_FORMULA_149_54_149_54_0">NA()</definedName>
    <definedName name="SHARED_FORMULA_151_27_151_27_0">IF(#REF!="","",(#REF!*(#REF!/#REF!)-#REF!))</definedName>
    <definedName name="SHARED_FORMULA_151_28_151_28_0">NA()</definedName>
    <definedName name="SHARED_FORMULA_151_51_151_51_0">NA()</definedName>
    <definedName name="SHARED_FORMULA_154_27_154_27_0">IF(#REF!="","",IF(#REF!&lt;#REF!,"&lt;LOQ",#REF!*(#REF!/#REF!)/1000))</definedName>
    <definedName name="SHARED_FORMULA_154_28_154_28_0">NA()</definedName>
    <definedName name="SHARED_FORMULA_156_27_156_27_0">IF(#REF!="","",IF(#REF!="&lt;LOQ",#REF!,#REF!))</definedName>
    <definedName name="SHARED_FORMULA_156_28_156_28_0">NA()</definedName>
    <definedName name="SHARED_FORMULA_156_54_156_54_0">NA()</definedName>
    <definedName name="SHARED_FORMULA_158_27_158_27_0">IF(#REF!="","",(#REF!*(#REF!/#REF!)-#REF!))</definedName>
    <definedName name="SHARED_FORMULA_158_28_158_28_0">NA()</definedName>
    <definedName name="SHARED_FORMULA_158_51_158_51_0">NA()</definedName>
    <definedName name="SHARED_FORMULA_16_27_16_27_0">IF(#REF!="","",IF(#REF!="&lt;LOQ",#REF!,#REF!))</definedName>
    <definedName name="SHARED_FORMULA_16_28_16_28_0">NA()</definedName>
    <definedName name="SHARED_FORMULA_161_27_161_27_0">IF(#REF!="","",IF(#REF!&lt;#REF!,"&lt;LOQ",#REF!*(#REF!/#REF!)/1000))</definedName>
    <definedName name="SHARED_FORMULA_161_28_161_28_0">NA()</definedName>
    <definedName name="SHARED_FORMULA_163_27_163_27_0">IF(#REF!="","",IF(#REF!="&lt;LOQ",#REF!,#REF!))</definedName>
    <definedName name="SHARED_FORMULA_163_28_163_28_0">NA()</definedName>
    <definedName name="SHARED_FORMULA_163_54_163_54_0">NA()</definedName>
    <definedName name="SHARED_FORMULA_165_27_165_27_0">IF(#REF!="","",(#REF!*(#REF!/#REF!)-#REF!))</definedName>
    <definedName name="SHARED_FORMULA_165_28_165_28_0">NA()</definedName>
    <definedName name="SHARED_FORMULA_165_51_165_51_0">NA()</definedName>
    <definedName name="SHARED_FORMULA_168_27_168_27_0">IF(#REF!="","",IF(#REF!&lt;#REF!,"&lt;LOQ",#REF!*(#REF!/#REF!)/1000))</definedName>
    <definedName name="SHARED_FORMULA_168_28_168_28_0">NA()</definedName>
    <definedName name="SHARED_FORMULA_170_27_170_27_0">IF(#REF!="","",IF(#REF!="&lt;LOQ",#REF!,#REF!))</definedName>
    <definedName name="SHARED_FORMULA_170_28_170_28_0">NA()</definedName>
    <definedName name="SHARED_FORMULA_170_54_170_54_0">NA()</definedName>
    <definedName name="SHARED_FORMULA_172_27_172_27_0">IF(#REF!="","",(#REF!*(#REF!/#REF!)-#REF!))</definedName>
    <definedName name="SHARED_FORMULA_172_28_172_28_0">NA()</definedName>
    <definedName name="SHARED_FORMULA_172_51_172_51_0">NA()</definedName>
    <definedName name="SHARED_FORMULA_175_27_175_27_0">IF(#REF!="","",IF(#REF!&lt;#REF!,"&lt;LOQ",#REF!*(#REF!/#REF!)/1000))</definedName>
    <definedName name="SHARED_FORMULA_175_28_175_28_0">NA()</definedName>
    <definedName name="SHARED_FORMULA_177_27_177_27_0">IF(#REF!="","",IF(#REF!="&lt;LOQ",#REF!,#REF!))</definedName>
    <definedName name="SHARED_FORMULA_177_28_177_28_0">NA()</definedName>
    <definedName name="SHARED_FORMULA_177_54_177_54_0">NA()</definedName>
    <definedName name="SHARED_FORMULA_179_27_179_27_0">IF(#REF!="","",(#REF!*(#REF!/#REF!)-#REF!))</definedName>
    <definedName name="SHARED_FORMULA_18_27_18_27_0">IF(#REF!="","",(#REF!*(#REF!/#REF!)-#REF!))</definedName>
    <definedName name="SHARED_FORMULA_18_28_18_28_0">NA()</definedName>
    <definedName name="SHARED_FORMULA_18_51_18_51_0">NA()</definedName>
    <definedName name="SHARED_FORMULA_18_6_18_6_8">#N/A</definedName>
    <definedName name="SHARED_FORMULA_182_27_182_27_0">IF(#REF!="","",IF(#REF!&lt;#REF!,"&lt;LOQ",#REF!*(#REF!/#REF!)/1000))</definedName>
    <definedName name="SHARED_FORMULA_184_27_184_27_0">IF(#REF!="","",IF(#REF!="&lt;LOQ",#REF!,#REF!))</definedName>
    <definedName name="SHARED_FORMULA_21_27_21_27_0">IF(#REF!="","",IF(#REF!&lt;#REF!,"&lt;LOQ",#REF!*(#REF!/#REF!)/1000))</definedName>
    <definedName name="SHARED_FORMULA_21_28_21_28_0">NA()</definedName>
    <definedName name="SHARED_FORMULA_21_5_21_5_8">#N/A</definedName>
    <definedName name="SHARED_FORMULA_23_27_23_27_0">IF(#REF!="","",IF(#REF!="&lt;LOQ",#REF!,#REF!))</definedName>
    <definedName name="SHARED_FORMULA_23_28_23_28_0">NA()</definedName>
    <definedName name="SHARED_FORMULA_25_27_25_27_0">IF(#REF!="","",(#REF!*(#REF!/#REF!)-#REF!))</definedName>
    <definedName name="SHARED_FORMULA_25_28_25_28_0">NA()</definedName>
    <definedName name="SHARED_FORMULA_25_51_25_51_0">NA()</definedName>
    <definedName name="SHARED_FORMULA_28_27_28_27_0">IF(#REF!="","",IF(#REF!&lt;#REF!,"&lt;LOQ",#REF!*(#REF!/#REF!)/1000))</definedName>
    <definedName name="SHARED_FORMULA_28_28_28_28_0">NA()</definedName>
    <definedName name="SHARED_FORMULA_3_19_3_19_3">IF(#REF!="","",AVERAGE(#REF!))</definedName>
    <definedName name="SHARED_FORMULA_3_19_3_19_4">IF(#REF!="","",AVERAGE(#REF!))</definedName>
    <definedName name="SHARED_FORMULA_3_19_3_19_5">#N/A</definedName>
    <definedName name="SHARED_FORMULA_3_19_3_19_7">#N/A</definedName>
    <definedName name="SHARED_FORMULA_3_6_3_6_8">#N/A</definedName>
    <definedName name="SHARED_FORMULA_30_27_30_27_0">IF(#REF!="","",IF(#REF!="&lt;LOQ",#REF!,#REF!))</definedName>
    <definedName name="SHARED_FORMULA_30_28_30_28_0">NA()</definedName>
    <definedName name="SHARED_FORMULA_30_54_30_54_0">NA()</definedName>
    <definedName name="SHARED_FORMULA_32_27_32_27_0">IF(#REF!="","",(#REF!*(#REF!/#REF!)-#REF!))</definedName>
    <definedName name="SHARED_FORMULA_32_28_32_28_0">NA()</definedName>
    <definedName name="SHARED_FORMULA_32_51_32_51_0">NA()</definedName>
    <definedName name="SHARED_FORMULA_35_27_35_27_0">IF(#REF!="","",IF(#REF!&lt;#REF!,"&lt;LOQ",#REF!*(#REF!/#REF!)/1000))</definedName>
    <definedName name="SHARED_FORMULA_35_28_35_28_0">NA()</definedName>
    <definedName name="SHARED_FORMULA_37_27_37_27_0">IF(#REF!="","",IF(#REF!="&lt;LOQ",#REF!,#REF!))</definedName>
    <definedName name="SHARED_FORMULA_37_28_37_28_0">NA()</definedName>
    <definedName name="SHARED_FORMULA_37_54_37_54_0">NA()</definedName>
    <definedName name="SHARED_FORMULA_39_27_39_27_0">IF(#REF!="","",(#REF!*(#REF!/#REF!)-#REF!))</definedName>
    <definedName name="SHARED_FORMULA_39_28_39_28_0">NA()</definedName>
    <definedName name="SHARED_FORMULA_39_51_39_51_0">NA()</definedName>
    <definedName name="SHARED_FORMULA_4_27_4_27_0">IF(#REF!="","",(#REF!*(#REF!/#REF!)-#REF!))</definedName>
    <definedName name="SHARED_FORMULA_4_27_4_27_1">#N/A</definedName>
    <definedName name="SHARED_FORMULA_4_28_4_28_0">#N/A</definedName>
    <definedName name="SHARED_FORMULA_4_30_4_30_0">NA()</definedName>
    <definedName name="SHARED_FORMULA_4_51_4_51_0">NA()</definedName>
    <definedName name="SHARED_FORMULA_42_27_42_27_0">IF(#REF!="","",IF(#REF!&lt;#REF!,"&lt;LOQ",#REF!*(#REF!/#REF!)/1000))</definedName>
    <definedName name="SHARED_FORMULA_42_28_42_28_0">NA()</definedName>
    <definedName name="SHARED_FORMULA_44_27_44_27_0">IF(#REF!="","",IF(#REF!="&lt;LOQ",#REF!,#REF!))</definedName>
    <definedName name="SHARED_FORMULA_44_28_44_28_0">NA()</definedName>
    <definedName name="SHARED_FORMULA_44_54_44_54_0">NA()</definedName>
    <definedName name="SHARED_FORMULA_46_27_46_27_0">IF(#REF!="","",(#REF!*(#REF!/#REF!)-#REF!))</definedName>
    <definedName name="SHARED_FORMULA_46_28_46_28_0">NA()</definedName>
    <definedName name="SHARED_FORMULA_46_51_46_51_0">NA()</definedName>
    <definedName name="SHARED_FORMULA_49_27_49_27_0">IF(#REF!="","",IF(#REF!&lt;#REF!,"&lt;LOQ",#REF!*(#REF!/#REF!)/1000))</definedName>
    <definedName name="SHARED_FORMULA_49_28_49_28_0">NA()</definedName>
    <definedName name="SHARED_FORMULA_51_27_51_27_0">IF(#REF!="","",IF(#REF!="&lt;LOQ",#REF!,#REF!))</definedName>
    <definedName name="SHARED_FORMULA_51_28_51_28_0">NA()</definedName>
    <definedName name="SHARED_FORMULA_51_54_51_54_0">NA()</definedName>
    <definedName name="SHARED_FORMULA_53_27_53_27_0">IF(#REF!="","",(#REF!*(#REF!/#REF!)-#REF!))</definedName>
    <definedName name="SHARED_FORMULA_53_28_53_28_0">NA()</definedName>
    <definedName name="SHARED_FORMULA_53_51_53_51_0">NA()</definedName>
    <definedName name="SHARED_FORMULA_56_27_56_27_0">IF(#REF!="","",IF(#REF!&lt;#REF!,"&lt;LOQ",#REF!*(#REF!/#REF!)/1000))</definedName>
    <definedName name="SHARED_FORMULA_56_28_56_28_0">NA()</definedName>
    <definedName name="SHARED_FORMULA_58_27_58_27_0">IF(#REF!="","",IF(#REF!="&lt;LOQ",#REF!,#REF!))</definedName>
    <definedName name="SHARED_FORMULA_58_28_58_28_0">NA()</definedName>
    <definedName name="SHARED_FORMULA_58_54_58_54_0">NA()</definedName>
    <definedName name="SHARED_FORMULA_6_111_6_111_3">IF(#REF!="","",IF(#REF!="",(#REF!-#REF!)/#REF!,IF(((AVERAGE(#REF!)-#REF!)/#REF!-#REF!)&lt;#REF!,(AVERAGE(#REF!)-#REF!)/#REF!,IF((STDEV(#REF!)/AVERAGE(#REF!)*100)&gt;30,"CV&gt;30%",(AVERAGE(#REF!)-#REF!)/#REF!))))</definedName>
    <definedName name="SHARED_FORMULA_6_111_6_111_4">IF(#REF!="","",IF(#REF!="",(#REF!-#REF!)/#REF!,IF(((AVERAGE(#REF!)-#REF!)/#REF!-#REF!)&lt;#REF!,(AVERAGE(#REF!)-#REF!)/#REF!,IF((STDEV(#REF!)/AVERAGE(#REF!)*100)&gt;30,"CV&gt;30%",(AVERAGE(#REF!)-#REF!)/#REF!))))</definedName>
    <definedName name="SHARED_FORMULA_6_111_6_111_5">#N/A</definedName>
    <definedName name="SHARED_FORMULA_6_111_6_111_7">#N/A</definedName>
    <definedName name="SHARED_FORMULA_6_47_6_47_3">IF(#REF!="","",IF(#REF!="",(#REF!-#REF!)/#REF!,IF(((AVERAGE(#REF!)-#REF!)/#REF!-#REF!)&lt;#REF!,(AVERAGE(#REF!)-#REF!)/#REF!,IF((STDEV(#REF!)/AVERAGE(#REF!)*100)&gt;30,"CV&gt;30%",(AVERAGE(#REF!)-#REF!)/#REF!))))</definedName>
    <definedName name="SHARED_FORMULA_6_47_6_47_4">IF(#REF!="","",IF(#REF!="",(#REF!-#REF!)/#REF!,IF(((AVERAGE(#REF!)-#REF!)/#REF!-#REF!)&lt;#REF!,(AVERAGE(#REF!)-#REF!)/#REF!,IF((STDEV(#REF!)/AVERAGE(#REF!)*100)&gt;30,"CV&gt;30%",(AVERAGE(#REF!)-#REF!)/#REF!))))</definedName>
    <definedName name="SHARED_FORMULA_6_47_6_47_5">#N/A</definedName>
    <definedName name="SHARED_FORMULA_6_47_6_47_7">#N/A</definedName>
    <definedName name="SHARED_FORMULA_60_27_60_27_0">IF(#REF!="","",(#REF!*(#REF!/#REF!)-#REF!))</definedName>
    <definedName name="SHARED_FORMULA_60_28_60_28_0">NA()</definedName>
    <definedName name="SHARED_FORMULA_60_51_60_51_0">NA()</definedName>
    <definedName name="SHARED_FORMULA_63_27_63_27_0">IF(#REF!="","",IF(#REF!&lt;#REF!,"&lt;LOQ",#REF!*(#REF!/#REF!)/1000))</definedName>
    <definedName name="SHARED_FORMULA_63_28_63_28_0">NA()</definedName>
    <definedName name="SHARED_FORMULA_65_27_65_27_0">IF(#REF!="","",IF(#REF!="&lt;LOQ",#REF!,#REF!))</definedName>
    <definedName name="SHARED_FORMULA_65_28_65_28_0">NA()</definedName>
    <definedName name="SHARED_FORMULA_65_54_65_54_0">NA()</definedName>
    <definedName name="SHARED_FORMULA_67_27_67_27_0">IF(#REF!="","",(#REF!*(#REF!/#REF!)-#REF!))</definedName>
    <definedName name="SHARED_FORMULA_67_28_67_28_0">NA()</definedName>
    <definedName name="SHARED_FORMULA_67_51_67_51_0">NA()</definedName>
    <definedName name="SHARED_FORMULA_7_111_7_111_3">IF(#REF!="","",IF(#REF!="CV&gt;30%","-",#REF!-#REF!))</definedName>
    <definedName name="SHARED_FORMULA_7_111_7_111_4">NA()</definedName>
    <definedName name="SHARED_FORMULA_7_115_7_115_3">NA()</definedName>
    <definedName name="SHARED_FORMULA_7_115_7_115_4">IF(#REF!="","",IF(#REF!="CV&gt;30%","-",#REF!-#REF!))</definedName>
    <definedName name="SHARED_FORMULA_7_115_7_115_5">#N/A</definedName>
    <definedName name="SHARED_FORMULA_7_115_7_115_7">#N/A</definedName>
    <definedName name="SHARED_FORMULA_7_27_7_27_0">IF(#REF!="","",IF(#REF!&lt;#REF!,"&lt;LOQ",#REF!*(#REF!/#REF!)/1000))</definedName>
    <definedName name="SHARED_FORMULA_7_27_7_27_1">#N/A</definedName>
    <definedName name="SHARED_FORMULA_7_47_7_47_3">IF(#REF!="","",IF(#REF!="CV&gt;30%","-",#REF!-#REF!))</definedName>
    <definedName name="SHARED_FORMULA_7_47_7_47_4">IF(#REF!="","",IF(#REF!="CV&gt;30%","-",#REF!-#REF!))</definedName>
    <definedName name="SHARED_FORMULA_7_47_7_47_5">#N/A</definedName>
    <definedName name="SHARED_FORMULA_7_47_7_47_7">#N/A</definedName>
    <definedName name="SHARED_FORMULA_70_27_70_27_0">IF(#REF!="","",IF(#REF!&lt;#REF!,"&lt;LOQ",#REF!*(#REF!/#REF!)/1000))</definedName>
    <definedName name="SHARED_FORMULA_70_28_70_28_0">NA()</definedName>
    <definedName name="SHARED_FORMULA_72_27_72_27_0">IF(#REF!="","",IF(#REF!="&lt;LOQ",#REF!,#REF!))</definedName>
    <definedName name="SHARED_FORMULA_72_28_72_28_0">NA()</definedName>
    <definedName name="SHARED_FORMULA_72_54_72_54_0">NA()</definedName>
    <definedName name="SHARED_FORMULA_74_27_74_27_0">IF(#REF!="","",(#REF!*(#REF!/#REF!)-#REF!))</definedName>
    <definedName name="SHARED_FORMULA_74_28_74_28_0">NA()</definedName>
    <definedName name="SHARED_FORMULA_74_51_74_51_0">NA()</definedName>
    <definedName name="SHARED_FORMULA_77_27_77_27_0">IF(#REF!="","",IF(#REF!&lt;#REF!,"&lt;LOQ",#REF!*(#REF!/#REF!)/1000))</definedName>
    <definedName name="SHARED_FORMULA_77_28_77_28_0">NA()</definedName>
    <definedName name="SHARED_FORMULA_79_27_79_27_0">IF(#REF!="","",IF(#REF!="&lt;LOQ",#REF!,#REF!))</definedName>
    <definedName name="SHARED_FORMULA_79_28_79_28_0">NA()</definedName>
    <definedName name="SHARED_FORMULA_79_54_79_54_0">NA()</definedName>
    <definedName name="SHARED_FORMULA_8_111_8_111_3">IF(#REF!=""," ",IF(#REF!="CV&gt;30%","repetir",IF(#REF!&lt;&gt;"Hg",IF(#REF!&lt;#REF!,"&lt;LOQ",(#REF!/#REF!*(#REF!/#REF!)/1000)),IF(#REF!&lt;&gt;"sólida",IF((#REF!/#REF!*#REF!/#REF!)&lt;#REF!,"&lt;LOQ",(#REF!/#REF!*(#REF!/#REF!))),IF((#REF!/#REF!*#REF!/#REF!/1000)&lt;#REF!,"&lt;LOQ",#REF!/#REF!*(#REF!/#REF!)/1000)))))</definedName>
    <definedName name="SHARED_FORMULA_8_111_8_111_4">NA()</definedName>
    <definedName name="SHARED_FORMULA_8_112_8_112_3">NA()</definedName>
    <definedName name="SHARED_FORMULA_8_112_8_112_4">IF(#REF!=""," ",IF(#REF!="CV&gt;30%","repetir",IF(#REF!&lt;&gt;"Hg",IF(#REF!&lt;#REF!,"&lt;LOQ",(#REF!/#REF!*(#REF!/#REF!)/1000)),IF(#REF!&lt;&gt;"sólida",IF((#REF!/#REF!*#REF!/#REF!)&lt;#REF!,"&lt;LOQ",(#REF!/#REF!*(#REF!/#REF!))),IF((#REF!/#REF!*#REF!/#REF!/1000)&lt;#REF!,"&lt;LOQ",#REF!/#REF!*(#REF!/#REF!)/1000)))))</definedName>
    <definedName name="SHARED_FORMULA_8_112_8_112_5">#N/A</definedName>
    <definedName name="SHARED_FORMULA_8_112_8_112_7">#N/A</definedName>
    <definedName name="SHARED_FORMULA_8_47_8_47_3">IF(#REF!=""," ",IF(#REF!="CV&gt;30%","repetir",IF(#REF!&lt;&gt;"Hg",IF(#REF!&lt;#REF!,"&lt;LOQ",(#REF!/#REF!*(#REF!/#REF!)/1000)),IF(#REF!&lt;&gt;"sólida",IF((#REF!/#REF!*#REF!/#REF!)&lt;#REF!,"&lt;LOQ",(#REF!/#REF!*(#REF!/#REF!))),IF((#REF!/#REF!*#REF!/#REF!/1000)&lt;#REF!,"&lt;LOQ",#REF!/#REF!*(#REF!/#REF!)/1000)))))</definedName>
    <definedName name="SHARED_FORMULA_8_47_8_47_4">NA()</definedName>
    <definedName name="SHARED_FORMULA_8_48_8_48_3">NA()</definedName>
    <definedName name="SHARED_FORMULA_8_48_8_48_4">IF(#REF!=""," ",IF(#REF!="CV&gt;30%","repetir",IF(#REF!&lt;&gt;"Hg",IF(#REF!&lt;#REF!,"&lt;LOQ",(#REF!/#REF!*(#REF!/#REF!)/1000)),IF(#REF!&lt;&gt;"sólida",IF((#REF!/#REF!*#REF!/#REF!)&lt;#REF!,"&lt;LOQ",(#REF!/#REF!*(#REF!/#REF!))),IF((#REF!/#REF!*#REF!/#REF!/1000)&lt;#REF!,"&lt;LOQ",#REF!/#REF!*(#REF!/#REF!)/1000)))))</definedName>
    <definedName name="SHARED_FORMULA_8_48_8_48_5">#N/A</definedName>
    <definedName name="SHARED_FORMULA_8_48_8_48_7">#N/A</definedName>
    <definedName name="SHARED_FORMULA_8_6_8_6_8">#N/A</definedName>
    <definedName name="SHARED_FORMULA_81_27_81_27_0">IF(#REF!="","",(#REF!*(#REF!/#REF!)-#REF!))</definedName>
    <definedName name="SHARED_FORMULA_81_28_81_28_0">NA()</definedName>
    <definedName name="SHARED_FORMULA_81_51_81_51_0">NA()</definedName>
    <definedName name="SHARED_FORMULA_84_27_84_27_0">IF(#REF!="","",IF(#REF!&lt;#REF!,"&lt;LOQ",#REF!*(#REF!/#REF!)/1000))</definedName>
    <definedName name="SHARED_FORMULA_84_28_84_28_0">NA()</definedName>
    <definedName name="SHARED_FORMULA_86_27_86_27_0">IF(#REF!="","",IF(#REF!="&lt;LOQ",#REF!,#REF!))</definedName>
    <definedName name="SHARED_FORMULA_86_28_86_28_0">NA()</definedName>
    <definedName name="SHARED_FORMULA_86_54_86_54_0">NA()</definedName>
    <definedName name="SHARED_FORMULA_88_27_88_27_0">IF(#REF!="","",(#REF!*(#REF!/#REF!)-#REF!))</definedName>
    <definedName name="SHARED_FORMULA_88_28_88_28_0">NA()</definedName>
    <definedName name="SHARED_FORMULA_88_51_88_51_0">NA()</definedName>
    <definedName name="SHARED_FORMULA_9_112_9_112_7">#N/A</definedName>
    <definedName name="SHARED_FORMULA_9_113_9_113_4">#N/A</definedName>
    <definedName name="SHARED_FORMULA_9_113_9_113_5">#N/A</definedName>
    <definedName name="SHARED_FORMULA_9_27_9_27_0">IF(#REF!="","",IF(#REF!="&lt;LOQ",#REF!,#REF!))</definedName>
    <definedName name="SHARED_FORMULA_9_27_9_27_1">#N/A</definedName>
    <definedName name="SHARED_FORMULA_9_28_9_28_0">NA()</definedName>
    <definedName name="SHARED_FORMULA_9_48_9_48_7">#N/A</definedName>
    <definedName name="SHARED_FORMULA_9_49_9_49_4">#N/A</definedName>
    <definedName name="SHARED_FORMULA_9_49_9_49_5">#N/A</definedName>
    <definedName name="SHARED_FORMULA_9_54_9_54_0">NA()</definedName>
    <definedName name="SHARED_FORMULA_91_27_91_27_0">IF(#REF!="","",IF(#REF!&lt;#REF!,"&lt;LOQ",#REF!*(#REF!/#REF!)/1000))</definedName>
    <definedName name="SHARED_FORMULA_91_28_91_28_0">NA()</definedName>
    <definedName name="SHARED_FORMULA_93_27_93_27_0">IF(#REF!="","",IF(#REF!="&lt;LOQ",#REF!,#REF!))</definedName>
    <definedName name="SHARED_FORMULA_93_28_93_28_0">NA()</definedName>
    <definedName name="SHARED_FORMULA_93_54_93_54_0">NA()</definedName>
    <definedName name="SHARED_FORMULA_95_27_95_27_0">IF(#REF!="","",(#REF!*(#REF!/#REF!)-#REF!))</definedName>
    <definedName name="SHARED_FORMULA_95_28_95_28_0">NA()</definedName>
    <definedName name="SHARED_FORMULA_95_51_95_51_0">NA()</definedName>
    <definedName name="SHARED_FORMULA_98_27_98_27_0">IF(#REF!="","",IF(#REF!&lt;#REF!,"&lt;LOQ",#REF!*(#REF!/#REF!)/1000))</definedName>
    <definedName name="SHARED_FORMULA_98_28_98_28_0">NA()</definedName>
    <definedName name="SituaçãoCH">[1]BaseDados!$J$8:$J$10</definedName>
    <definedName name="SituaçãoNSQC">[1]BaseDados!$D$8:$D$11</definedName>
    <definedName name="SituaçãoProgs">[1]BaseDados!$H$8:$H$10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9" i="7" l="1"/>
  <c r="H39" i="4" l="1"/>
  <c r="G39" i="4"/>
  <c r="E39" i="4"/>
  <c r="E38" i="4"/>
  <c r="G37" i="4"/>
  <c r="H27" i="4"/>
  <c r="G27" i="4"/>
  <c r="G17" i="4"/>
  <c r="E17" i="4"/>
  <c r="H16" i="4"/>
  <c r="H17" i="4" s="1"/>
  <c r="E16" i="4"/>
  <c r="H15" i="4"/>
  <c r="G15" i="4"/>
  <c r="H6" i="4"/>
  <c r="G6" i="4"/>
  <c r="E6" i="4"/>
  <c r="E5" i="4"/>
</calcChain>
</file>

<file path=xl/sharedStrings.xml><?xml version="1.0" encoding="utf-8"?>
<sst xmlns="http://schemas.openxmlformats.org/spreadsheetml/2006/main" count="2279" uniqueCount="558">
  <si>
    <t>Roteiros</t>
  </si>
  <si>
    <t>JAN</t>
  </si>
  <si>
    <t>JAN/FEV</t>
  </si>
  <si>
    <t>FEV</t>
  </si>
  <si>
    <t>MAR</t>
  </si>
  <si>
    <t>ABR</t>
  </si>
  <si>
    <t>ABR/MAI</t>
  </si>
  <si>
    <t>MAI</t>
  </si>
  <si>
    <t>MAI/JUN</t>
  </si>
  <si>
    <t>JUN</t>
  </si>
  <si>
    <t>JUL</t>
  </si>
  <si>
    <t>JUL/AGO</t>
  </si>
  <si>
    <t>AGO</t>
  </si>
  <si>
    <t>SET</t>
  </si>
  <si>
    <t>SET/OUT</t>
  </si>
  <si>
    <t>OUT</t>
  </si>
  <si>
    <t>OUT/NOV</t>
  </si>
  <si>
    <t>NOV</t>
  </si>
  <si>
    <t>NOV/DEZ</t>
  </si>
  <si>
    <t>DEZ</t>
  </si>
  <si>
    <t>OBS:</t>
  </si>
  <si>
    <t>Cidade Administrativa Superficial</t>
  </si>
  <si>
    <t>T</t>
  </si>
  <si>
    <t>O laboratório deve cumprir a periodicidade estabelecida para a rede de monitoramento do IGAM  respeitando a sazonalidade climática e cronograma das coletas conforme as características das bacias hidrográficas, ou seja, cada bacia possui um período definido em cada trimestre (Região norte da bacia do Rio São Francisco: coletas realizadas em março, junho, setembro e novembro/dezembro). 
Desta forma todos os meses do ano possuem coletas em praticamente todos os dias, conforme exemplificado no cronograma macro a seguir. Além disso, para os pontos com frequência trimestral o intervalo entre coletas não poderá exceder 90 dias, com tolerância de 10 dias antes ou depois, ou seja, a coleta terá que ser realizada entre 80 e 100 dias após a coleta do trimestre anterior.   
Já para aos pontos que possuem frequência de monitoramento mensal o intervalo entre coletas não poderá exceder 30 dias, com tolerância de 5 dias em casos excepcionais (feriados por exemplo), ou seja, a coleta terá que ser realizada entre 25 e 35 dias após a coleta do mês anterior</t>
  </si>
  <si>
    <t>Doce Superficial</t>
  </si>
  <si>
    <t>M</t>
  </si>
  <si>
    <t>Grande Superficial</t>
  </si>
  <si>
    <t>Jequitinhonha/ Mucuri / Pardo Superficial</t>
  </si>
  <si>
    <t xml:space="preserve">M </t>
  </si>
  <si>
    <r>
      <t>Leste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 Superficial</t>
    </r>
  </si>
  <si>
    <t>Pampulha Superficial</t>
  </si>
  <si>
    <t>Paraíba do Sul Superficial</t>
  </si>
  <si>
    <t>Paranaíba Superficial</t>
  </si>
  <si>
    <t>Paraopeba Superficial</t>
  </si>
  <si>
    <t>Piracicaba/Jaguari Superficial</t>
  </si>
  <si>
    <t>São Francisco Norte Superficial</t>
  </si>
  <si>
    <t>São Francisco Sul Superficial</t>
  </si>
  <si>
    <t>Velhas Superficial</t>
  </si>
  <si>
    <t>T/S</t>
  </si>
  <si>
    <t>Bauru Subterrânea</t>
  </si>
  <si>
    <t>S</t>
  </si>
  <si>
    <t>Urucuia Subterrânea</t>
  </si>
  <si>
    <t>Velhas Subterrânea</t>
  </si>
  <si>
    <t>Norte de Minas Subterrânea</t>
  </si>
  <si>
    <t>PANM Subterrânea</t>
  </si>
  <si>
    <t>Guarani Subterrânea</t>
  </si>
  <si>
    <t>A</t>
  </si>
  <si>
    <t>Paraopeba Subterrânea</t>
  </si>
  <si>
    <t>T= Trimestral; S= Semestral; M= Mensal; A= Anual</t>
  </si>
  <si>
    <r>
      <t>1</t>
    </r>
    <r>
      <rPr>
        <sz val="11"/>
        <color theme="1"/>
        <rFont val="Calibri"/>
        <family val="2"/>
        <scheme val="minor"/>
      </rPr>
      <t>: Rio Buranhém, Rio Itabapoana, Rio Intanhém , Rio Itapemirim , Rio Itaúnas, Rio Jucuruçu , Rio Peruípe </t>
    </r>
  </si>
  <si>
    <t>Data de coleta estimada*</t>
  </si>
  <si>
    <t>Roteiro/bacia</t>
  </si>
  <si>
    <t>Frequência</t>
  </si>
  <si>
    <t>Região/Município</t>
  </si>
  <si>
    <t>Pontos**</t>
  </si>
  <si>
    <t>TOTAL/DIA</t>
  </si>
  <si>
    <t>Velhas Trimestral</t>
  </si>
  <si>
    <t>Trimestral</t>
  </si>
  <si>
    <t>BH/Ouro Preto/São Bartolomeu/BH</t>
  </si>
  <si>
    <t>BV001;  AV007</t>
  </si>
  <si>
    <t>BH/Itabirito/BH</t>
  </si>
  <si>
    <t>AV010;  AV020;  AV060;  AV070;  AV080;  AV050</t>
  </si>
  <si>
    <t>BH/Itabirito/Rio Acima/BH</t>
  </si>
  <si>
    <t>BV013;  BV035;  AV120;  BV037;  BV041;  AV210</t>
  </si>
  <si>
    <t>BH/Rio Acima/Nova Lima/BH</t>
  </si>
  <si>
    <t>AV200;  AV250;  BV042;  BV139;  BV062;  AV320</t>
  </si>
  <si>
    <t>BH/Nova Lima/Raposos/Sabará/BH</t>
  </si>
  <si>
    <t>AV300;  BV063;  AV340;  BV067;  BV076</t>
  </si>
  <si>
    <t>BH/Caeté/Sabará/BH</t>
  </si>
  <si>
    <t>BV070;  BV080;  BV083;  BV081</t>
  </si>
  <si>
    <t>BH/Sabará/Santa LuziaBH</t>
  </si>
  <si>
    <t>BV155;  BV105;  BV085;  SC10;  BV154</t>
  </si>
  <si>
    <t>BH/Nova União/Santa Luzia/BH</t>
  </si>
  <si>
    <t>BV133;  BV135;  SC16;  BV153</t>
  </si>
  <si>
    <t>BH/Matozinhos / BH</t>
  </si>
  <si>
    <t>SC03;  SC14;  SC12;  SC13</t>
  </si>
  <si>
    <t>BH/Matozinhos/Pleopoldo/LSanta/BH</t>
  </si>
  <si>
    <t>SC22;  SC23;  SC19;  BV160;  SC21;  BV130</t>
  </si>
  <si>
    <t>BH/Sete Lagoas / BH</t>
  </si>
  <si>
    <t>SC17;  SC24;  SC25;  SC26</t>
  </si>
  <si>
    <t>BH/Serra do Cipó/Lagoa Santa/BH</t>
  </si>
  <si>
    <t>BV010;  BV136;  BV137;  BV138;  BV131</t>
  </si>
  <si>
    <t>Curvelo</t>
  </si>
  <si>
    <t>BV156;  BV140;  BV141;  BV144</t>
  </si>
  <si>
    <t>BV161;  BV142;  BV162;  BV143;  SC30;  SC27;  SC28</t>
  </si>
  <si>
    <t>SC33;  BV146;  BV150;  BV145;  BV152;  SC39</t>
  </si>
  <si>
    <t>Pirapora</t>
  </si>
  <si>
    <t>BV147;  BV151;  BV157;  BV158;  BV159;  BV148</t>
  </si>
  <si>
    <t>Retorno</t>
  </si>
  <si>
    <t>BV149</t>
  </si>
  <si>
    <t>Semestral</t>
  </si>
  <si>
    <t>BH/Pirapora</t>
  </si>
  <si>
    <t>Deslocamento</t>
  </si>
  <si>
    <t>--</t>
  </si>
  <si>
    <t>VPBGU;  VPCEM;  VPCRD;  LSCBA;  LSCBR;  COBMC</t>
  </si>
  <si>
    <t>ALASB;  BUCGO;  COFBM;  MONOA;  CORSM</t>
  </si>
  <si>
    <t>GOUPA;  DATOM;  MGNOA;  MGCC02</t>
  </si>
  <si>
    <t>CUCC13;  CORSM;  ARAPJ</t>
  </si>
  <si>
    <t>ITASGB;  ITAAS;  NLMEG;  SABCP;  SABRC</t>
  </si>
  <si>
    <t>BH/Jabuticatubas/BH</t>
  </si>
  <si>
    <t>JABRA;  CFNGR;  SJLRM;  VPCLV</t>
  </si>
  <si>
    <t>BH/Serra do Cipó/BH</t>
  </si>
  <si>
    <t>SRCM;  LSQSU;  LSPVD</t>
  </si>
  <si>
    <t>BH/Pedro Leopoldo/BH</t>
  </si>
  <si>
    <t>PLFID;  PLMMC;  PLFEX</t>
  </si>
  <si>
    <t>Pedro Leopoldo</t>
  </si>
  <si>
    <t>PMFSR;  MTBSP;  CBCSL</t>
  </si>
  <si>
    <t>SPPEX;  JQCVQ;  FUGSJT</t>
  </si>
  <si>
    <t>Velhas Mensal</t>
  </si>
  <si>
    <t>Mensal</t>
  </si>
  <si>
    <t>BH/Nova Lima/SANTA LUZIA</t>
  </si>
  <si>
    <t>BV139;  BV042;  BV105</t>
  </si>
  <si>
    <t>BV156;  BV141;  BV150;  BV152</t>
  </si>
  <si>
    <t>BV146;  BV151;  BV148;  BV149</t>
  </si>
  <si>
    <t>São Francisco Sul</t>
  </si>
  <si>
    <t>Piumhi</t>
  </si>
  <si>
    <t>SF001;  SF045;  SF041</t>
  </si>
  <si>
    <t>Bom Despacho</t>
  </si>
  <si>
    <t>SF043;  SF004;  SF002;  SF003;  SF008;  SF010</t>
  </si>
  <si>
    <t>Carmopolis de Minas</t>
  </si>
  <si>
    <t>PA022;  PA040;  PA031;  PA032;  PA025;  PA023;  PA003</t>
  </si>
  <si>
    <t>Divinópolis</t>
  </si>
  <si>
    <t>PA002;  PA024;  PA001;  PA026;  PA029;  PA036</t>
  </si>
  <si>
    <t>PA004;  PA007;  PA005;  PA034;  PA028;  PA009</t>
  </si>
  <si>
    <t>Nova Serrana</t>
  </si>
  <si>
    <t>SF046;  PA021;  PA020</t>
  </si>
  <si>
    <t>Pompéu</t>
  </si>
  <si>
    <t xml:space="preserve">PA018;  PA010;  PA011;  PA013;  PA042;  PA015;  PA017;  SF005  </t>
  </si>
  <si>
    <t>Morada Nova de Minas</t>
  </si>
  <si>
    <t>PA019;  PA044;  SF006;  SF007;  SF048;  SF011;  SF009</t>
  </si>
  <si>
    <t xml:space="preserve">Felixlândia </t>
  </si>
  <si>
    <t>PT23;  BPE7;  PT29</t>
  </si>
  <si>
    <t>SF013;  SF060;  SF017;  SF015;  SF016</t>
  </si>
  <si>
    <t>SF054;  SF044;  SF042</t>
  </si>
  <si>
    <t>São Francisco Norte - Equipe 2</t>
  </si>
  <si>
    <t>BH/São Francisco</t>
  </si>
  <si>
    <t>SF012</t>
  </si>
  <si>
    <t>São Francisco</t>
  </si>
  <si>
    <t>PT013;  SFH17;  SF025;  SF027</t>
  </si>
  <si>
    <t>SF037;  SFC035;  UR017;  SF035</t>
  </si>
  <si>
    <t>SF039;  SFJ21;  SF029;  SF032;  SF030</t>
  </si>
  <si>
    <t>Janaúba</t>
  </si>
  <si>
    <t>SF026;  SF028</t>
  </si>
  <si>
    <t>Sábado</t>
  </si>
  <si>
    <t>Domingo</t>
  </si>
  <si>
    <t xml:space="preserve">SFH23;  SF034;  </t>
  </si>
  <si>
    <t>SF024;  SF031;  SF022;   SF033</t>
  </si>
  <si>
    <t>SFH21;  VG005;  VG011;  VG009</t>
  </si>
  <si>
    <t>SFJ23;  SFJ01;  SFJ05;  SFJ04;  SFJ06;  SFJ12;  SFJ14</t>
  </si>
  <si>
    <t>VG007;  SFJ20;  SFJ18;  SFJ22</t>
  </si>
  <si>
    <t>Sabado</t>
  </si>
  <si>
    <t>Montes Claros</t>
  </si>
  <si>
    <t>SFC145;  SFC200;   SF020</t>
  </si>
  <si>
    <t>SFJ15;  SFJ16;  VG003;  SFJ17;  VG004</t>
  </si>
  <si>
    <t>VG001;  SF014;  SFC001</t>
  </si>
  <si>
    <t xml:space="preserve">São Francisco Norte - Equipe 1 </t>
  </si>
  <si>
    <t>joão Pinheiro</t>
  </si>
  <si>
    <t xml:space="preserve">PTE021;  PTE019;  </t>
  </si>
  <si>
    <t>Patos de Minas</t>
  </si>
  <si>
    <t>PT001;  PTE017;  PT003;  PT008;  PTE015;  PTE007;  PTE001</t>
  </si>
  <si>
    <t>Paracatu</t>
  </si>
  <si>
    <t>PTE003;  PTE005;  SFH10;  PTE023;  PTE009;  PTE011</t>
  </si>
  <si>
    <t>PTE013;  PT005;  PT006;  SFH11;  PTE031</t>
  </si>
  <si>
    <t>Unaí</t>
  </si>
  <si>
    <t>PTE029;  PTE025;  PTE027;  PT002;  PT004</t>
  </si>
  <si>
    <t>Arinos</t>
  </si>
  <si>
    <t>PT007;  UR009;  UR016;  UR007;  UR003;  UR015</t>
  </si>
  <si>
    <t>Formosa</t>
  </si>
  <si>
    <t>UR004;  UR006;  UR014;  UR013</t>
  </si>
  <si>
    <t>Buritis</t>
  </si>
  <si>
    <t>SFH24;  UR001;  UR008;  UR010</t>
  </si>
  <si>
    <t>Brasilândia de Minas</t>
  </si>
  <si>
    <t>UR018;  UR005;  UR011;  UR012;  UR002</t>
  </si>
  <si>
    <t>PTE037;  SFH13;  PT009</t>
  </si>
  <si>
    <t>PTE033;  PTE035;  PT010;  PT011;  SF019</t>
  </si>
  <si>
    <t>SF023;  SF018;  SF040;  SFC005;  SF021</t>
  </si>
  <si>
    <t>Paraopeba Mensal</t>
  </si>
  <si>
    <t xml:space="preserve">Paraopeba </t>
  </si>
  <si>
    <t>Entre Rios de minas/Ibirité/Máro Campos - Equipe 1</t>
  </si>
  <si>
    <t xml:space="preserve"> BP096; BP068; BP075; BP085; BP081; BP086</t>
  </si>
  <si>
    <t>Paraopeba</t>
  </si>
  <si>
    <t>BH/Cristiano Otoni/BH - Equipe 1</t>
  </si>
  <si>
    <t>BP022;  BP084;  BP079;  BP024; BP026</t>
  </si>
  <si>
    <t>BH/Congonhas/BH - Equipe 2</t>
  </si>
  <si>
    <t>BP016;  BP018;  BP014; BP020;  BP080</t>
  </si>
  <si>
    <t>BH/Congonhas/Belo Equipe 1 Vale/Moeda/BH</t>
  </si>
  <si>
    <t xml:space="preserve"> BP027;  BP029;  BP032;  BP067; BP066</t>
  </si>
  <si>
    <t>BH/Brumadinho/BH - Equipe 1</t>
  </si>
  <si>
    <t xml:space="preserve"> BP036;  PT-01; BP092;  BP094; PASU-07; PT-07</t>
  </si>
  <si>
    <t>BH/Brumadinho/BH - Equipe 2</t>
  </si>
  <si>
    <t xml:space="preserve">PT-47E; PT-10; PT-11; PT-12; PT-13; PT-09, PT-02   </t>
  </si>
  <si>
    <t>São Joaquim de Bicas/Betim/ - Equipe 2</t>
  </si>
  <si>
    <t>BP070; BP071; BP064; BP088; BP063; BP073</t>
  </si>
  <si>
    <t>BH/Igarapé/Betim/Florestal - Equipe 1</t>
  </si>
  <si>
    <t>PT-14; BP072; PT-15; BP069; PT-53</t>
  </si>
  <si>
    <t>BH/Paraopeba/Felixlandia - Equipe 2</t>
  </si>
  <si>
    <t xml:space="preserve"> BP090;  PT-54; PT-43; BP082; PT-17</t>
  </si>
  <si>
    <t>BH/Cachoeira da Prata/Paraopeba - Equipe 1</t>
  </si>
  <si>
    <t xml:space="preserve"> BP074;  BP076; PT-18; BP083; PT-49</t>
  </si>
  <si>
    <t>BH/Caetanópolis/Curvelo - Equipe 2</t>
  </si>
  <si>
    <t xml:space="preserve">BP089;  BP098; TT-08; BP078; PT-55 </t>
  </si>
  <si>
    <t>BH/Pompéu/Felixlandia - Equipe 2</t>
  </si>
  <si>
    <t>PT-20; PT-28, PT-21; PT-57, CE-01</t>
  </si>
  <si>
    <t xml:space="preserve">BP099; JRB-02; PT-22; Novo (rib. Pedro); Novo (rib. Lage)   </t>
  </si>
  <si>
    <t>Paranaíba/Grande</t>
  </si>
  <si>
    <t>Iturama</t>
  </si>
  <si>
    <t>PB034;  BG086;  BG087</t>
  </si>
  <si>
    <t>Uberaba</t>
  </si>
  <si>
    <t>BG080;  BG084;  BG076;  BG061;  BG059;  BG070</t>
  </si>
  <si>
    <t>Patrocínio</t>
  </si>
  <si>
    <t>BG066;  BG057;  BG058;  PB017;  PB015</t>
  </si>
  <si>
    <t xml:space="preserve">Itumbiara </t>
  </si>
  <si>
    <t>PB047;  PB046;  PB050;  PB026;  BG082;  PB020;  PB024</t>
  </si>
  <si>
    <t>Paranaíba / São Francisco Sul</t>
  </si>
  <si>
    <t>SF058;  SF052;  SF050;  SF056;  PB001;  PB002;  PB003</t>
  </si>
  <si>
    <t>Paranaíba - Equipe 2</t>
  </si>
  <si>
    <t>São Simão</t>
  </si>
  <si>
    <t>Paranaíba - Equipe 1</t>
  </si>
  <si>
    <t>Tiros</t>
  </si>
  <si>
    <t>Paranaíba</t>
  </si>
  <si>
    <t>PB031;  PB051;  PB029;  PB027;  PB028</t>
  </si>
  <si>
    <t>PB040;  PB039;  PB038;  PB037;  PB032;  PB030</t>
  </si>
  <si>
    <t>PB033;  PB035;  PB052;  PB053</t>
  </si>
  <si>
    <t>PB035;  PB036</t>
  </si>
  <si>
    <t>Araguari</t>
  </si>
  <si>
    <t>PB004;  PB005;  PB007;  PB009;  PB021</t>
  </si>
  <si>
    <t>PB041;  PB019;  PB022;  PB044;  PB016;  PB023</t>
  </si>
  <si>
    <t xml:space="preserve">Araxá </t>
  </si>
  <si>
    <t>PB055;  PB011;  PB056;  PB057</t>
  </si>
  <si>
    <t>PB025;  PB045;  PB048;  PB049</t>
  </si>
  <si>
    <t>PB013;  PB043;  PB012;  PB042</t>
  </si>
  <si>
    <t xml:space="preserve">Paraíba Sul </t>
  </si>
  <si>
    <t>Juiz de Fora</t>
  </si>
  <si>
    <t>Paraíba Sul</t>
  </si>
  <si>
    <t>Ubá</t>
  </si>
  <si>
    <t>BS033; BS034, BS071</t>
  </si>
  <si>
    <t>Cataguases</t>
  </si>
  <si>
    <t xml:space="preserve">BS077; BS038; BS039; BS042 </t>
  </si>
  <si>
    <t>Muriaé</t>
  </si>
  <si>
    <t>BS046;  BS043;  BS051;  BS050;  BS049;  BS044; BS045</t>
  </si>
  <si>
    <t>Santo Antonio de padoa RJ</t>
  </si>
  <si>
    <t>BS055;  BS056;  BS057;  BS058;  BS081;  BS059</t>
  </si>
  <si>
    <t>BS054;  BS075;  BS079;  BS072;  BS095;  BS070;  BS052; BS062</t>
  </si>
  <si>
    <t>BS083; BS006; BS017;  BS018;  BS024;  BS028;  BS029;  BS061</t>
  </si>
  <si>
    <t>BS023;  BS026;  BS025;  BS027; BS090</t>
  </si>
  <si>
    <t>BS084; BS085; BS088; BS002; BS073; BS074</t>
  </si>
  <si>
    <t>BS030;  BS031;  BS032;  BS060</t>
  </si>
  <si>
    <t>Pampulha</t>
  </si>
  <si>
    <t>Contagem</t>
  </si>
  <si>
    <t>PV005;  PV037;  PV065;  PV070</t>
  </si>
  <si>
    <t>PV090;  PV105;  PV110;  PV115;  PV167</t>
  </si>
  <si>
    <t>PV210;  PV175;  PV180;  PV190;  PV220</t>
  </si>
  <si>
    <t>Belo Horizonte</t>
  </si>
  <si>
    <t>PV230;  PV235;  PV240</t>
  </si>
  <si>
    <t>Norte Subterrânea 1 Equipe</t>
  </si>
  <si>
    <t>Segunda/Deslocamento</t>
  </si>
  <si>
    <t>Norte Subterrânea  Equipe 2</t>
  </si>
  <si>
    <t>CE001;  FS004;  FS007</t>
  </si>
  <si>
    <t>JR001;  FS002;  FS003</t>
  </si>
  <si>
    <t>MC002;  MC005;  MC003;  MC004</t>
  </si>
  <si>
    <t>BC001;  MC006</t>
  </si>
  <si>
    <t>Norte Subterrânea</t>
  </si>
  <si>
    <t>EP004;  EP006</t>
  </si>
  <si>
    <t>EP001;  MA003;  MA001</t>
  </si>
  <si>
    <t>GM001;  RM001;  JN001</t>
  </si>
  <si>
    <t>JB020;  JB021</t>
  </si>
  <si>
    <t xml:space="preserve">VD020;  VD014;  VD022;  </t>
  </si>
  <si>
    <t>VD013;  VD003</t>
  </si>
  <si>
    <t>PP001;  PP002;  PP004</t>
  </si>
  <si>
    <t>MTC006;  JB007;  VD001;  JB008</t>
  </si>
  <si>
    <t>JB003;  MTC001;  MTC002</t>
  </si>
  <si>
    <t>Curvel/Pirapora</t>
  </si>
  <si>
    <t>JQ003;  JQ001;  JQ002</t>
  </si>
  <si>
    <t>FS007;  FS004;  CE001</t>
  </si>
  <si>
    <t>FD001;  FD002;  CP001</t>
  </si>
  <si>
    <t>CJ004;  CJ005;  SL001;  LP001</t>
  </si>
  <si>
    <t>Jequitinhonha, Pardo, Mucuri/Leste Mineiro</t>
  </si>
  <si>
    <t>Palmópolis</t>
  </si>
  <si>
    <t>BU001;  BU002</t>
  </si>
  <si>
    <t>Teófilo Otoni</t>
  </si>
  <si>
    <t>JU001;  JU003;  IN001</t>
  </si>
  <si>
    <t>MU006;  MU007;  SM009;   SM001;  MU008</t>
  </si>
  <si>
    <t>Nanuque</t>
  </si>
  <si>
    <t>MU009;  MU011;  IU001</t>
  </si>
  <si>
    <t>Ipatinga</t>
  </si>
  <si>
    <t>PE001;  MU013</t>
  </si>
  <si>
    <t>Jequitinhonha, Pardo, Mucuri - Equipe 2</t>
  </si>
  <si>
    <t>BH/Itaobim</t>
  </si>
  <si>
    <t>Jequitinhonha, Pardo, Mucuri - Equipe 1</t>
  </si>
  <si>
    <t>Diamantina</t>
  </si>
  <si>
    <t>JE001</t>
  </si>
  <si>
    <t>Jequitinhonha, Pardo, Mucuri</t>
  </si>
  <si>
    <t>Minas Novas</t>
  </si>
  <si>
    <t>JE003;  JE036;  JE035;  JE026;  JE034;  JE037;  JE005</t>
  </si>
  <si>
    <t>JE012;  JE013;  JE039;  JE038;  JE043;  JE040;  JE014</t>
  </si>
  <si>
    <t>Araçuaí</t>
  </si>
  <si>
    <t>JE027;  JE007;  JE015;  JE041;  JE018;  JE016</t>
  </si>
  <si>
    <t>Taiobeiras</t>
  </si>
  <si>
    <t>JE017;  JE042;  JE011;  JE009;  JE010;  JE006;  JE008</t>
  </si>
  <si>
    <t>PD003;  PD007;  PD001;  PD002</t>
  </si>
  <si>
    <t>JE030;  JE008</t>
  </si>
  <si>
    <t>JE031;  JE032;  JE033;  JE002;  JE004</t>
  </si>
  <si>
    <t>PD004;  PD006;  PD005;  JE029</t>
  </si>
  <si>
    <t>Almenara</t>
  </si>
  <si>
    <t>JE019;  JE044;  JE028;  JE045;  JE046;  JE020;  JE021;  JE047</t>
  </si>
  <si>
    <t>JE023;  JE022;  JE048;  JE049;  JE025;  JE024</t>
  </si>
  <si>
    <t>MU003;  MU005;  MU001;  MU002;  MU014</t>
  </si>
  <si>
    <t>Jequitinhonha</t>
  </si>
  <si>
    <t xml:space="preserve">BH/Diamantina </t>
  </si>
  <si>
    <t>JE001; JE003</t>
  </si>
  <si>
    <t>JE026, JE038; JE005, JE007, JE011</t>
  </si>
  <si>
    <t>JE019; JE028; JE045; JE021</t>
  </si>
  <si>
    <t>JE023, JE049, JE025</t>
  </si>
  <si>
    <t>Grande/Piracicaba</t>
  </si>
  <si>
    <t>Pouso Alegre</t>
  </si>
  <si>
    <t>PJ003;  PJ021;  BG048;  BG046;  BG050</t>
  </si>
  <si>
    <t>PJ006;  PJ009;  PJ015;  PJ012;  PJ018;  PJ001;  PJ024</t>
  </si>
  <si>
    <t>Grande/Doce - Equipe 1</t>
  </si>
  <si>
    <t>São João Del Rey</t>
  </si>
  <si>
    <t>RD069;  RD068;  BG011</t>
  </si>
  <si>
    <t>Grande - Equipe 2</t>
  </si>
  <si>
    <t>BG047;  BG043;  BG052;  BG045</t>
  </si>
  <si>
    <t>Grande</t>
  </si>
  <si>
    <t>BG008;  BG012;  BG014;  BG013;  BG015</t>
  </si>
  <si>
    <t>BG099;  BG079;  BG081;  BG093;  BG077;  BG083;  BG042</t>
  </si>
  <si>
    <t>Campo Belo</t>
  </si>
  <si>
    <t>BG017;  BG007;  BG009;  BG018;  BG019;  BG021</t>
  </si>
  <si>
    <t>BG039;  BG041;  BG054;  BG044</t>
  </si>
  <si>
    <t>S.J. Del Rey</t>
  </si>
  <si>
    <t>BG065;  BG022;  BG020</t>
  </si>
  <si>
    <t>São Lourenço</t>
  </si>
  <si>
    <t>BG003;  BG005;  BG002;  BG001;  BG004;  BG006</t>
  </si>
  <si>
    <t>BG029;  BG024;  BG025;  BG027;  BG028;  BG030</t>
  </si>
  <si>
    <t>São Sebastião do Paraiso</t>
  </si>
  <si>
    <t>BG090;  BG089;  BG088;  BG071</t>
  </si>
  <si>
    <t>Varginha</t>
  </si>
  <si>
    <t>BG026;  BG038;  BG031;  BG032;  BG040;  BG034;  BG033</t>
  </si>
  <si>
    <t>BG095;  BG094;  BG073;  BG072;  BG053</t>
  </si>
  <si>
    <t>BG035;  BG036;  BG067;  BG037;  BG049;  BG069</t>
  </si>
  <si>
    <t>BG074;  BG055;  BG056;  BG078</t>
  </si>
  <si>
    <t>BG068;  BG075;  BG096;  BG063;  BG097;  BG091;  BG098</t>
  </si>
  <si>
    <t>Divinopolis</t>
  </si>
  <si>
    <t>BG100;  BG051;  BG060;  BG023</t>
  </si>
  <si>
    <t>Doce Trimestral/Leste Mineiro</t>
  </si>
  <si>
    <t xml:space="preserve">Vargem Grande de Minas </t>
  </si>
  <si>
    <t>SM003; SM005; SM007; RD097; RD098</t>
  </si>
  <si>
    <t>Manhuaçu</t>
  </si>
  <si>
    <t>RD064; RD096; RD095; IP003;  IP001</t>
  </si>
  <si>
    <t>Caratinga</t>
  </si>
  <si>
    <t>IB003; IB001; RD091; RD056</t>
  </si>
  <si>
    <t xml:space="preserve">Doce Trimestral </t>
  </si>
  <si>
    <t xml:space="preserve">Ponte Nova </t>
  </si>
  <si>
    <t>RD001;  RD004;  RD007;  RD070</t>
  </si>
  <si>
    <t>Doce Trimestral</t>
  </si>
  <si>
    <t>Mariana</t>
  </si>
  <si>
    <t>RD071;  RD011;  RD075;  RD099;  RD037;  RD038;  RD074</t>
  </si>
  <si>
    <t>Ponte Nova</t>
  </si>
  <si>
    <t>RD008;  RD010;  RD009;  RD072;  RD013</t>
  </si>
  <si>
    <t>João Monlevade</t>
  </si>
  <si>
    <t>RD019;  RD021;  RD018;  RD024; RD025;  RD027;  RD026</t>
  </si>
  <si>
    <t>RD076;  RD029;  RD030;  RD032;  RD031;  RD034;  RD035</t>
  </si>
  <si>
    <t>Conceição Mato Dentro</t>
  </si>
  <si>
    <t>RD023;  RD073;  RD078;  RD060;  RD036</t>
  </si>
  <si>
    <t>Guanhães</t>
  </si>
  <si>
    <t>RD077;  RD079;  RD080;  RD081</t>
  </si>
  <si>
    <t>RD085;  RD082</t>
  </si>
  <si>
    <t>Governador Valadares</t>
  </si>
  <si>
    <t>RD033;  RD039;  RD083;  RD040;  RD044;  RD045;  RD089</t>
  </si>
  <si>
    <t>RD049;  RD088;  RD087;  RD086;  RD084</t>
  </si>
  <si>
    <t>RD090; RD053; RD057; RD058; RD094; RD059; RD067; RD065</t>
  </si>
  <si>
    <t>RD092; RD093</t>
  </si>
  <si>
    <t>Doce Mensal</t>
  </si>
  <si>
    <t>RD011;  RD071;  RD072</t>
  </si>
  <si>
    <t>RD019;  RD035;  RD023;  RD033;  RD083</t>
  </si>
  <si>
    <t>RD044;  RD045;  RD053;  RD058;  RD059;  RD067</t>
  </si>
  <si>
    <t>CAMG</t>
  </si>
  <si>
    <t>CA006S;  CA002S;  CA007;  CA009</t>
  </si>
  <si>
    <t>Período de coleta estimado*</t>
  </si>
  <si>
    <t>Bacia</t>
  </si>
  <si>
    <t>TOTAL</t>
  </si>
  <si>
    <t>Paraopeba Subterrânea</t>
  </si>
  <si>
    <t>semestral</t>
  </si>
  <si>
    <t>Felixlândia</t>
  </si>
  <si>
    <t>US1-135 (FEL003); UR-004; US1-128</t>
  </si>
  <si>
    <t>Pompéu/Curvelo</t>
  </si>
  <si>
    <t>LHS-LOC1-FBV*; 511-2010 (CUR005); UR-006 (CUR001)</t>
  </si>
  <si>
    <t>Papagaios/Paraopeba/Papagaios</t>
  </si>
  <si>
    <t>RPS-LOC1-FP*; ORB-LOC1-FAG*; FHP-LOC02-PPG*</t>
  </si>
  <si>
    <t>P-21A; P-21B; P-20A; OVR-LOC1-FRV*</t>
  </si>
  <si>
    <t>Fortuna de Minas</t>
  </si>
  <si>
    <t>P-18A; P-19A; P-19B; FF-LOC01-FM*</t>
  </si>
  <si>
    <t>Fortuna de Minas/Maravilhas</t>
  </si>
  <si>
    <t>US1-032;SS-LOC03-FMC*</t>
  </si>
  <si>
    <t>IGR-LOC02-FBV*; US-018A</t>
  </si>
  <si>
    <t>São José da Varginha/Esmeraldas</t>
  </si>
  <si>
    <t>Rui Barbosa de Oliveira; US-011 (SJV008); Fazenda Monte Alvão (ESM006)</t>
  </si>
  <si>
    <t>Pará de Minas</t>
  </si>
  <si>
    <t>P-26A; P-26B; RJP-LOC01-FPP*</t>
  </si>
  <si>
    <t xml:space="preserve">Esmeraldas/Florestal </t>
  </si>
  <si>
    <t>JGR-LOC02-FBV*; US1-024; US2-014</t>
  </si>
  <si>
    <t xml:space="preserve">Esmeraldas </t>
  </si>
  <si>
    <t>US1-021; US1-018 (3100016574)</t>
  </si>
  <si>
    <t>Juatuba</t>
  </si>
  <si>
    <t>Fazenda Vinhático</t>
  </si>
  <si>
    <t xml:space="preserve">P-16B; P-16A; P-17A; P-17B; </t>
  </si>
  <si>
    <t>3100018287 - poço novo (RR-LOC01-JT)*; 3100018287 - poço antigo</t>
  </si>
  <si>
    <t>São Joaquim de Bicas</t>
  </si>
  <si>
    <t>1437/2011; AO-LOC1-SQQ*</t>
  </si>
  <si>
    <t>P-13A; P-13B; P-27A; P-27B</t>
  </si>
  <si>
    <t>GC-LOC1-FIG*; P-14A; P-14B</t>
  </si>
  <si>
    <t>Mário Campos</t>
  </si>
  <si>
    <t>JC-LOC2-HTW*; P-15A; P-15B</t>
  </si>
  <si>
    <t>Brumadinho</t>
  </si>
  <si>
    <t>P-29A; P-29B; 237970-2018</t>
  </si>
  <si>
    <t>P-04A; P-04B</t>
  </si>
  <si>
    <t>PA-BRU-08*; P-01A; P-01B</t>
  </si>
  <si>
    <t>P-02A; P-02B</t>
  </si>
  <si>
    <t>P-03A; P-03B</t>
  </si>
  <si>
    <t>P-11A; P-06A; P-06B</t>
  </si>
  <si>
    <t xml:space="preserve">P-05A; P-09A; P-09B; </t>
  </si>
  <si>
    <t>Abrigo de Fauna 01*; PA-BRU-14*; P-31A; P-31B</t>
  </si>
  <si>
    <t>PANM</t>
  </si>
  <si>
    <t>Serro/Datas</t>
  </si>
  <si>
    <t>PME_SB1</t>
  </si>
  <si>
    <t>Capelinha</t>
  </si>
  <si>
    <t>PM_CAP1</t>
  </si>
  <si>
    <t>PM_TO1; PM_TO2</t>
  </si>
  <si>
    <t>Itinga/Itaobim</t>
  </si>
  <si>
    <t>PM_ITI1; PM_ITA1</t>
  </si>
  <si>
    <t>PM_ARA1; PM_ARA2; PM_ARA3</t>
  </si>
  <si>
    <t xml:space="preserve"> Pedra Azul</t>
  </si>
  <si>
    <t>PM_PA1; PME_PA1</t>
  </si>
  <si>
    <t>Varzelândia/Mato Verde</t>
  </si>
  <si>
    <t>PME_VZ2; PM_MV1</t>
  </si>
  <si>
    <t>Varzelândia</t>
  </si>
  <si>
    <t>PM_VZ2; PME_VZ1</t>
  </si>
  <si>
    <t>RIC_01_IGAM; RIC_82_IGAM</t>
  </si>
  <si>
    <t>RIC_06_IGAM; RIC_03_IGAM</t>
  </si>
  <si>
    <t>RIC_83_IGAM; RIC_08_IGAM</t>
  </si>
  <si>
    <t>PM_UNA1</t>
  </si>
  <si>
    <t>PM_UNA2; PME_UNA1</t>
  </si>
  <si>
    <t>Várzea da Palma</t>
  </si>
  <si>
    <t>VPBGU; VPCEM; VPCRD</t>
  </si>
  <si>
    <t>Lassance/Buenópolis</t>
  </si>
  <si>
    <t xml:space="preserve"> LSCBA; LSCBR; BUCGO</t>
  </si>
  <si>
    <t>Augusto de Lima/Monjolo/Corinto</t>
  </si>
  <si>
    <t>ALASB; MONOA; COBMC</t>
  </si>
  <si>
    <t>Corinto/Morro da Garça</t>
  </si>
  <si>
    <t>COFBM; MGNOA; MGCC02</t>
  </si>
  <si>
    <t>Curvelo/Gouveia/Datas</t>
  </si>
  <si>
    <t xml:space="preserve">CUCC13; GOUPA; DATOM </t>
  </si>
  <si>
    <t>Cordisburgo/Araçaí</t>
  </si>
  <si>
    <t>CORSM; ARAPJ</t>
  </si>
  <si>
    <t>Santana do Riacho/Jequitibá</t>
  </si>
  <si>
    <t>SRCM; JQCVQ</t>
  </si>
  <si>
    <t>Funilândia/Prudente de Moraes</t>
  </si>
  <si>
    <t>FUGSJT; PMFSR</t>
  </si>
  <si>
    <t>Matozinhos/Capim Branco/Pedro Leopoldo</t>
  </si>
  <si>
    <t>MTBSP; CBCSL; PLMMC</t>
  </si>
  <si>
    <t>Pedro Leopoldo/Lagoa Santa</t>
  </si>
  <si>
    <t>PLFID; PLFEX; LSQSU</t>
  </si>
  <si>
    <t>Jaboticatubas/São José da Lapa/Lagoa Santa</t>
  </si>
  <si>
    <t>JABRA; SJLRM; LSPVD</t>
  </si>
  <si>
    <t>Confins/Sabará</t>
  </si>
  <si>
    <t xml:space="preserve">CFNGR; SABCP; SABRC  </t>
  </si>
  <si>
    <t>Santana do Pirapama/Nova Lima</t>
  </si>
  <si>
    <t xml:space="preserve">SPPEX; NLMEG  </t>
  </si>
  <si>
    <t>Itabirito</t>
  </si>
  <si>
    <t>ITASGB; ITAAS</t>
  </si>
  <si>
    <t>Espinosa</t>
  </si>
  <si>
    <t>Matias Cardoso</t>
  </si>
  <si>
    <t>MTC001; MTC002; MTC006</t>
  </si>
  <si>
    <t>Jaíba</t>
  </si>
  <si>
    <t xml:space="preserve">JB003; JB007; JB008  </t>
  </si>
  <si>
    <t>Gameleiras/Jaíba</t>
  </si>
  <si>
    <t>GM001; JB020;  JB021</t>
  </si>
  <si>
    <t>Espinosa/Monte Azul</t>
  </si>
  <si>
    <t>EP001; MA003; MA001</t>
  </si>
  <si>
    <t>Pai Pedro</t>
  </si>
  <si>
    <t>Verdelândia</t>
  </si>
  <si>
    <t xml:space="preserve">VD020; VD022; VD013  </t>
  </si>
  <si>
    <t>VZ001; VZ006</t>
  </si>
  <si>
    <t xml:space="preserve">VD001; VD003; VD014; </t>
  </si>
  <si>
    <t>Riacho dos Machados/Janaúba</t>
  </si>
  <si>
    <t>RM001;  JN001</t>
  </si>
  <si>
    <t>Capitão Enéas/Francisco Sá</t>
  </si>
  <si>
    <t>CE001;  FS004</t>
  </si>
  <si>
    <t>São João da Ponte</t>
  </si>
  <si>
    <t>SP002; SP003</t>
  </si>
  <si>
    <t>Mirabela</t>
  </si>
  <si>
    <t>MR001; MR002</t>
  </si>
  <si>
    <t>Francisco Sá</t>
  </si>
  <si>
    <t>FS007; FS003</t>
  </si>
  <si>
    <t>Francisco Sá/Montes Claros/Juramento</t>
  </si>
  <si>
    <t>FS002; MC003; JR001</t>
  </si>
  <si>
    <t>Coração de Jesus</t>
  </si>
  <si>
    <t>CJ002; CJ006</t>
  </si>
  <si>
    <t>Coração de Jesus/Montes Claros</t>
  </si>
  <si>
    <t>CJ004; CJ005; MC005</t>
  </si>
  <si>
    <t>MC002; MC004; MC006</t>
  </si>
  <si>
    <t>Bocaiúva/Engenho Navarro/Francisco Dumont</t>
  </si>
  <si>
    <t>BC001; EN001; FD002</t>
  </si>
  <si>
    <t>Claro dos Poções/São João da Lagoa/São Jão da Ponte</t>
  </si>
  <si>
    <t>CP001; SL001; SP001</t>
  </si>
  <si>
    <t>Lagoa dos Patos/Jequitaí</t>
  </si>
  <si>
    <t>LP001; JQ001;  JQ002</t>
  </si>
  <si>
    <t>Francisco Dumont/Jequitaí</t>
  </si>
  <si>
    <t>FD001; JQ003</t>
  </si>
  <si>
    <t>Bocaiúva/Joaquim Felício</t>
  </si>
  <si>
    <t>BC003; JF002; JF001</t>
  </si>
  <si>
    <t>Programa de Monitoramento das Águas do Estado de Minas Gerais - JUL_2021 a JUN_2022
CRONOGRAMA DE EXECUÇÃO</t>
  </si>
  <si>
    <t>Etapa</t>
  </si>
  <si>
    <t>Especificação</t>
  </si>
  <si>
    <t>Indicador Físico</t>
  </si>
  <si>
    <t>Campanha 1; 2; 3</t>
  </si>
  <si>
    <t>Unidade</t>
  </si>
  <si>
    <t>Quantidade</t>
  </si>
  <si>
    <t>Tipo</t>
  </si>
  <si>
    <t>Início</t>
  </si>
  <si>
    <t>Término</t>
  </si>
  <si>
    <t xml:space="preserve">1- Monitoramento da Qualidade da Agua Superficial </t>
  </si>
  <si>
    <t>1 -  Coletas de amostras de água nas bacias: CAMG, Doce, Velhas, Paraopeba, JPM, Leste Mineiro,Grande, SFSul; Piracicaba, Paraíba do Sul, rio Doce*, rio Velhas **, rio Paraopeba***</t>
  </si>
  <si>
    <t>Coleta de amostras de água em estações de amostragem</t>
  </si>
  <si>
    <t>nº de pontos</t>
  </si>
  <si>
    <t xml:space="preserve"> Amostras encaminhadas para laboratorio</t>
  </si>
  <si>
    <t>2 -  Ensaios laboratoriais</t>
  </si>
  <si>
    <t>Realização de análises físico-químicas, hidrobiológicas e ecotoxicológicas nas amostras de água coletadas</t>
  </si>
  <si>
    <t>nº de ensaios</t>
  </si>
  <si>
    <t>nº de ensaios realizados</t>
  </si>
  <si>
    <t>3. Entrega dos Resultados</t>
  </si>
  <si>
    <t>até 29-10-2021</t>
  </si>
  <si>
    <t>* Coleta Mensal do rio Doce</t>
  </si>
  <si>
    <t>** Coleta Mensal rio das Velhas</t>
  </si>
  <si>
    <t>*** Coleta Mensal rio Paraopeba</t>
  </si>
  <si>
    <t>Campanha 4; 5; 6</t>
  </si>
  <si>
    <t xml:space="preserve">2 - Monitoramento da  Qualidade de Agua Subterränea </t>
  </si>
  <si>
    <r>
      <t>1 -  Coletas de amostras de água nos roteiros: Campanha Subterrânea 1 (Norte de Minas; Velhas Subterrânea; Bauru</t>
    </r>
    <r>
      <rPr>
        <vertAlign val="superscript"/>
        <sz val="9"/>
        <rFont val="Arial"/>
        <family val="2"/>
      </rPr>
      <t>obs1</t>
    </r>
    <r>
      <rPr>
        <sz val="9"/>
        <rFont val="Arial"/>
        <family val="2"/>
      </rPr>
      <t>, Guarani</t>
    </r>
    <r>
      <rPr>
        <vertAlign val="superscript"/>
        <sz val="9"/>
        <rFont val="Arial"/>
        <family val="2"/>
      </rPr>
      <t>obs1</t>
    </r>
    <r>
      <rPr>
        <sz val="9"/>
        <rFont val="Arial"/>
        <family val="2"/>
      </rPr>
      <t>; Urucuia</t>
    </r>
    <r>
      <rPr>
        <vertAlign val="superscript"/>
        <sz val="9"/>
        <rFont val="Arial"/>
        <family val="2"/>
      </rPr>
      <t xml:space="preserve">obs1;  </t>
    </r>
    <r>
      <rPr>
        <sz val="9"/>
        <rFont val="Arial"/>
        <family val="2"/>
      </rPr>
      <t>PANM</t>
    </r>
    <r>
      <rPr>
        <vertAlign val="superscript"/>
        <sz val="9"/>
        <rFont val="Arial"/>
        <family val="2"/>
      </rPr>
      <t xml:space="preserve">obs; </t>
    </r>
    <r>
      <rPr>
        <sz val="9"/>
        <rFont val="Arial"/>
        <family val="2"/>
      </rPr>
      <t>)</t>
    </r>
  </si>
  <si>
    <t>Realização de análises físico-químicas, microbiológicos nas amostras de água coletadas</t>
  </si>
  <si>
    <t>nº de análises</t>
  </si>
  <si>
    <t>3 - Entrega dos Resultados</t>
  </si>
  <si>
    <t>até 28-01-2022</t>
  </si>
  <si>
    <r>
      <rPr>
        <vertAlign val="superscript"/>
        <sz val="9"/>
        <rFont val="Arial"/>
        <family val="2"/>
      </rPr>
      <t xml:space="preserve">obs1 </t>
    </r>
    <r>
      <rPr>
        <sz val="9"/>
        <rFont val="Arial"/>
        <family val="2"/>
      </rPr>
      <t>Coleta realizada pelo Igam</t>
    </r>
  </si>
  <si>
    <t>Campanha 7, 8; 9</t>
  </si>
  <si>
    <t>1 -  Coletas de amostras de água nas bacias: CAMG, Doce, Velhas, Paraopeba, JPM, Leste Mineiro,Grande, SFSul; Piracicaba, Paraíba do Sul, Paranaíba, SFNorte, Pampulha, rio Doce*, rio Velhas **, rio Paraopeba***; Pontos Novos****</t>
  </si>
  <si>
    <t>2 - Entrega dos Resultados</t>
  </si>
  <si>
    <t>até 29-04-2022</t>
  </si>
  <si>
    <t>****Pontos Novos a ser implantado em 2021</t>
  </si>
  <si>
    <t>Campanha 10; 11; 12</t>
  </si>
  <si>
    <t>3. Entrega dos resultados</t>
  </si>
  <si>
    <t>até 28-06-2022</t>
  </si>
  <si>
    <t>Guarani</t>
  </si>
  <si>
    <t>anual</t>
  </si>
  <si>
    <t>Cachoeira Dourada</t>
  </si>
  <si>
    <t>CD3</t>
  </si>
  <si>
    <t>Frutal</t>
  </si>
  <si>
    <t>FRT1; FRT2</t>
  </si>
  <si>
    <t>Conceição das Alagoas/Uberaba</t>
  </si>
  <si>
    <t>CAL1; UBR3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</si>
</sst>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6]d\-mmm;@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  <font>
      <strike/>
      <sz val="9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1"/>
      <color rgb="FF000000"/>
      <name val="Calibri"/>
      <family val="2"/>
    </font>
    <font>
      <sz val="7"/>
      <name val="Tahoma"/>
      <family val="2"/>
    </font>
    <font>
      <sz val="7"/>
      <color rgb="FF00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rgb="FF000000"/>
      </left>
      <right/>
      <top/>
      <bottom style="hair">
        <color indexed="64"/>
      </bottom>
      <diagonal/>
    </border>
    <border>
      <left/>
      <right style="thin">
        <color rgb="FF000000"/>
      </right>
      <top/>
      <bottom style="hair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indexed="64"/>
      </bottom>
      <diagonal/>
    </border>
    <border>
      <left/>
      <right/>
      <top style="thin">
        <color rgb="FF000000"/>
      </top>
      <bottom style="hair">
        <color indexed="64"/>
      </bottom>
      <diagonal/>
    </border>
    <border>
      <left/>
      <right style="thin">
        <color rgb="FF000000"/>
      </right>
      <top style="thin">
        <color rgb="FF000000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rgb="FF000000"/>
      </left>
      <right style="hair">
        <color indexed="64"/>
      </right>
      <top style="thin">
        <color rgb="FF000000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rgb="FF000000"/>
      </top>
      <bottom style="hair">
        <color indexed="64"/>
      </bottom>
      <diagonal/>
    </border>
    <border>
      <left style="hair">
        <color indexed="64"/>
      </left>
      <right style="thin">
        <color rgb="FF000000"/>
      </right>
      <top style="thin">
        <color rgb="FF000000"/>
      </top>
      <bottom style="hair">
        <color indexed="64"/>
      </bottom>
      <diagonal/>
    </border>
    <border>
      <left style="thin">
        <color rgb="FF000000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rgb="FF000000"/>
      </right>
      <top/>
      <bottom style="hair">
        <color indexed="64"/>
      </bottom>
      <diagonal/>
    </border>
    <border>
      <left style="thin">
        <color rgb="FF000000"/>
      </left>
      <right style="hair">
        <color indexed="64"/>
      </right>
      <top/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thin">
        <color rgb="FF000000"/>
      </bottom>
      <diagonal/>
    </border>
    <border>
      <left style="hair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</cellStyleXfs>
  <cellXfs count="10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4" fillId="2" borderId="0" xfId="2" applyFont="1" applyFill="1"/>
    <xf numFmtId="0" fontId="3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left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1" fontId="4" fillId="2" borderId="1" xfId="2" applyNumberFormat="1" applyFont="1" applyFill="1" applyBorder="1" applyAlignment="1">
      <alignment horizontal="center" vertical="center" wrapText="1"/>
    </xf>
    <xf numFmtId="14" fontId="4" fillId="2" borderId="1" xfId="2" applyNumberFormat="1" applyFont="1" applyFill="1" applyBorder="1" applyAlignment="1">
      <alignment horizontal="center" vertical="center" wrapText="1"/>
    </xf>
    <xf numFmtId="3" fontId="4" fillId="2" borderId="0" xfId="2" applyNumberFormat="1" applyFont="1" applyFill="1"/>
    <xf numFmtId="3" fontId="4" fillId="2" borderId="1" xfId="2" applyNumberFormat="1" applyFont="1" applyFill="1" applyBorder="1" applyAlignment="1">
      <alignment horizontal="center" vertical="center" wrapText="1"/>
    </xf>
    <xf numFmtId="14" fontId="4" fillId="2" borderId="0" xfId="2" applyNumberFormat="1" applyFont="1" applyFill="1"/>
    <xf numFmtId="0" fontId="4" fillId="2" borderId="2" xfId="2" applyFont="1" applyFill="1" applyBorder="1" applyAlignment="1">
      <alignment horizontal="left" vertical="center"/>
    </xf>
    <xf numFmtId="14" fontId="4" fillId="2" borderId="0" xfId="2" applyNumberFormat="1" applyFont="1" applyFill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4" fillId="2" borderId="0" xfId="2" applyFont="1" applyFill="1" applyAlignment="1">
      <alignment horizontal="left" vertical="center"/>
    </xf>
    <xf numFmtId="0" fontId="7" fillId="2" borderId="0" xfId="2" applyFont="1" applyFill="1" applyAlignment="1">
      <alignment horizontal="left" vertical="center"/>
    </xf>
    <xf numFmtId="0" fontId="4" fillId="2" borderId="0" xfId="2" applyFont="1" applyFill="1" applyAlignment="1">
      <alignment horizontal="left"/>
    </xf>
    <xf numFmtId="0" fontId="4" fillId="2" borderId="0" xfId="2" applyFont="1" applyFill="1" applyAlignment="1">
      <alignment horizontal="center"/>
    </xf>
    <xf numFmtId="1" fontId="4" fillId="2" borderId="0" xfId="2" applyNumberFormat="1" applyFont="1" applyFill="1" applyAlignment="1">
      <alignment horizontal="left" vertical="center"/>
    </xf>
    <xf numFmtId="1" fontId="4" fillId="2" borderId="0" xfId="2" applyNumberFormat="1" applyFont="1" applyFill="1"/>
    <xf numFmtId="0" fontId="0" fillId="0" borderId="8" xfId="0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2" fillId="3" borderId="0" xfId="0" applyFont="1" applyFill="1"/>
    <xf numFmtId="0" fontId="0" fillId="3" borderId="0" xfId="0" applyFill="1"/>
    <xf numFmtId="0" fontId="10" fillId="3" borderId="0" xfId="0" applyFont="1" applyFill="1"/>
    <xf numFmtId="0" fontId="9" fillId="3" borderId="0" xfId="0" applyFont="1" applyFill="1"/>
    <xf numFmtId="0" fontId="2" fillId="3" borderId="0" xfId="0" applyFont="1" applyFill="1" applyAlignment="1">
      <alignment horizontal="center"/>
    </xf>
    <xf numFmtId="0" fontId="9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14" fontId="11" fillId="0" borderId="9" xfId="10" applyNumberFormat="1" applyFont="1" applyBorder="1" applyAlignment="1">
      <alignment horizontal="center" vertical="center" wrapText="1"/>
    </xf>
    <xf numFmtId="0" fontId="11" fillId="0" borderId="10" xfId="10" applyFont="1" applyBorder="1" applyAlignment="1">
      <alignment horizontal="left" vertical="center" wrapText="1"/>
    </xf>
    <xf numFmtId="0" fontId="11" fillId="0" borderId="10" xfId="10" applyFont="1" applyBorder="1" applyAlignment="1">
      <alignment vertical="center" wrapText="1"/>
    </xf>
    <xf numFmtId="0" fontId="11" fillId="0" borderId="11" xfId="10" applyFont="1" applyBorder="1" applyAlignment="1">
      <alignment horizontal="center" vertical="center" wrapText="1"/>
    </xf>
    <xf numFmtId="0" fontId="12" fillId="0" borderId="13" xfId="10" applyFont="1" applyBorder="1" applyAlignment="1">
      <alignment horizontal="left" vertical="center" wrapText="1"/>
    </xf>
    <xf numFmtId="0" fontId="12" fillId="0" borderId="13" xfId="10" applyFont="1" applyBorder="1" applyAlignment="1">
      <alignment vertical="center" wrapText="1"/>
    </xf>
    <xf numFmtId="0" fontId="12" fillId="0" borderId="14" xfId="10" applyFont="1" applyBorder="1" applyAlignment="1">
      <alignment horizontal="center" vertical="center" wrapText="1"/>
    </xf>
    <xf numFmtId="2" fontId="12" fillId="0" borderId="13" xfId="10" applyNumberFormat="1" applyFont="1" applyBorder="1" applyAlignment="1" applyProtection="1">
      <alignment vertical="center" wrapText="1"/>
      <protection locked="0"/>
    </xf>
    <xf numFmtId="0" fontId="12" fillId="0" borderId="14" xfId="10" quotePrefix="1" applyFont="1" applyBorder="1" applyAlignment="1">
      <alignment horizontal="center" vertical="center" wrapText="1"/>
    </xf>
    <xf numFmtId="0" fontId="12" fillId="0" borderId="13" xfId="10" applyFont="1" applyBorder="1" applyAlignment="1">
      <alignment vertical="center"/>
    </xf>
    <xf numFmtId="0" fontId="12" fillId="4" borderId="13" xfId="10" applyFont="1" applyFill="1" applyBorder="1" applyAlignment="1">
      <alignment vertical="center" wrapText="1"/>
    </xf>
    <xf numFmtId="0" fontId="12" fillId="0" borderId="13" xfId="10" applyFont="1" applyBorder="1" applyAlignment="1">
      <alignment horizontal="left" vertical="center"/>
    </xf>
    <xf numFmtId="0" fontId="12" fillId="0" borderId="14" xfId="10" applyFont="1" applyBorder="1" applyAlignment="1">
      <alignment horizontal="center" vertical="center"/>
    </xf>
    <xf numFmtId="0" fontId="12" fillId="5" borderId="13" xfId="10" applyFont="1" applyFill="1" applyBorder="1" applyAlignment="1">
      <alignment vertical="center" wrapText="1"/>
    </xf>
    <xf numFmtId="0" fontId="12" fillId="5" borderId="14" xfId="10" quotePrefix="1" applyFont="1" applyFill="1" applyBorder="1" applyAlignment="1">
      <alignment horizontal="center" vertical="center" wrapText="1"/>
    </xf>
    <xf numFmtId="0" fontId="12" fillId="0" borderId="14" xfId="10" quotePrefix="1" applyFont="1" applyBorder="1" applyAlignment="1">
      <alignment horizontal="center" vertical="center"/>
    </xf>
    <xf numFmtId="0" fontId="12" fillId="0" borderId="13" xfId="10" quotePrefix="1" applyFont="1" applyBorder="1" applyAlignment="1">
      <alignment horizontal="left" vertical="center" wrapText="1"/>
    </xf>
    <xf numFmtId="0" fontId="13" fillId="0" borderId="13" xfId="10" applyFont="1" applyBorder="1" applyAlignment="1">
      <alignment vertical="center" wrapText="1"/>
    </xf>
    <xf numFmtId="0" fontId="12" fillId="0" borderId="13" xfId="10" quotePrefix="1" applyFont="1" applyBorder="1" applyAlignment="1">
      <alignment vertical="center" wrapText="1"/>
    </xf>
    <xf numFmtId="0" fontId="13" fillId="0" borderId="13" xfId="10" applyFont="1" applyBorder="1" applyAlignment="1">
      <alignment vertical="center"/>
    </xf>
    <xf numFmtId="1" fontId="12" fillId="0" borderId="14" xfId="10" applyNumberFormat="1" applyFont="1" applyBorder="1" applyAlignment="1">
      <alignment horizontal="center" vertical="center" wrapText="1"/>
    </xf>
    <xf numFmtId="0" fontId="12" fillId="0" borderId="13" xfId="10" applyFont="1" applyBorder="1" applyAlignment="1" applyProtection="1">
      <alignment vertical="center" wrapText="1"/>
      <protection locked="0"/>
    </xf>
    <xf numFmtId="0" fontId="12" fillId="0" borderId="13" xfId="11" applyFont="1" applyBorder="1" applyAlignment="1">
      <alignment vertical="center" wrapText="1"/>
    </xf>
    <xf numFmtId="0" fontId="12" fillId="0" borderId="13" xfId="11" applyFont="1" applyBorder="1" applyAlignment="1">
      <alignment horizontal="left" vertical="center" wrapText="1"/>
    </xf>
    <xf numFmtId="0" fontId="12" fillId="3" borderId="13" xfId="10" applyFont="1" applyFill="1" applyBorder="1" applyAlignment="1">
      <alignment vertical="center" wrapText="1"/>
    </xf>
    <xf numFmtId="0" fontId="12" fillId="3" borderId="13" xfId="10" quotePrefix="1" applyFont="1" applyFill="1" applyBorder="1" applyAlignment="1">
      <alignment vertical="center" wrapText="1"/>
    </xf>
    <xf numFmtId="0" fontId="12" fillId="5" borderId="14" xfId="10" applyFont="1" applyFill="1" applyBorder="1" applyAlignment="1">
      <alignment horizontal="center" vertical="center" wrapText="1"/>
    </xf>
    <xf numFmtId="0" fontId="12" fillId="0" borderId="16" xfId="10" applyFont="1" applyBorder="1" applyAlignment="1">
      <alignment horizontal="left" vertical="center" wrapText="1"/>
    </xf>
    <xf numFmtId="0" fontId="12" fillId="0" borderId="16" xfId="10" applyFont="1" applyBorder="1" applyAlignment="1">
      <alignment vertical="center" wrapText="1"/>
    </xf>
    <xf numFmtId="0" fontId="12" fillId="0" borderId="17" xfId="10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164" fontId="12" fillId="3" borderId="12" xfId="10" applyNumberFormat="1" applyFont="1" applyFill="1" applyBorder="1" applyAlignment="1">
      <alignment horizontal="center" vertical="center" wrapText="1"/>
    </xf>
    <xf numFmtId="164" fontId="12" fillId="0" borderId="12" xfId="10" applyNumberFormat="1" applyFont="1" applyBorder="1" applyAlignment="1">
      <alignment horizontal="center" vertical="center" wrapText="1"/>
    </xf>
    <xf numFmtId="164" fontId="12" fillId="3" borderId="12" xfId="10" applyNumberFormat="1" applyFont="1" applyFill="1" applyBorder="1" applyAlignment="1">
      <alignment horizontal="center" vertical="center"/>
    </xf>
    <xf numFmtId="164" fontId="12" fillId="0" borderId="12" xfId="10" applyNumberFormat="1" applyFont="1" applyBorder="1" applyAlignment="1">
      <alignment horizontal="center" vertical="center"/>
    </xf>
    <xf numFmtId="164" fontId="12" fillId="3" borderId="15" xfId="10" applyNumberFormat="1" applyFont="1" applyFill="1" applyBorder="1" applyAlignment="1">
      <alignment horizontal="center" vertical="center" wrapText="1"/>
    </xf>
    <xf numFmtId="14" fontId="12" fillId="0" borderId="19" xfId="0" applyNumberFormat="1" applyFont="1" applyBorder="1" applyAlignment="1">
      <alignment horizontal="center" vertical="center" wrapText="1"/>
    </xf>
    <xf numFmtId="0" fontId="12" fillId="0" borderId="18" xfId="0" applyFont="1" applyBorder="1" applyAlignment="1">
      <alignment vertical="center" wrapText="1"/>
    </xf>
    <xf numFmtId="0" fontId="12" fillId="0" borderId="20" xfId="0" applyFont="1" applyBorder="1" applyAlignment="1">
      <alignment vertical="center" wrapText="1"/>
    </xf>
    <xf numFmtId="14" fontId="12" fillId="0" borderId="21" xfId="0" applyNumberFormat="1" applyFont="1" applyBorder="1" applyAlignment="1">
      <alignment horizontal="center" vertical="center" wrapText="1"/>
    </xf>
    <xf numFmtId="0" fontId="12" fillId="0" borderId="22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1" fillId="0" borderId="25" xfId="0" applyFont="1" applyBorder="1" applyAlignment="1">
      <alignment vertical="center" wrapText="1"/>
    </xf>
    <xf numFmtId="0" fontId="11" fillId="0" borderId="26" xfId="0" applyFont="1" applyBorder="1" applyAlignment="1">
      <alignment vertical="center" wrapText="1"/>
    </xf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textRotation="90"/>
    </xf>
    <xf numFmtId="0" fontId="12" fillId="0" borderId="27" xfId="0" applyFont="1" applyBorder="1" applyAlignment="1">
      <alignment wrapText="1"/>
    </xf>
    <xf numFmtId="0" fontId="16" fillId="0" borderId="0" xfId="0" applyFont="1" applyAlignment="1">
      <alignment textRotation="90" wrapText="1"/>
    </xf>
    <xf numFmtId="0" fontId="16" fillId="0" borderId="0" xfId="0" applyFont="1" applyAlignment="1">
      <alignment wrapText="1"/>
    </xf>
    <xf numFmtId="0" fontId="12" fillId="0" borderId="32" xfId="0" applyFont="1" applyBorder="1" applyAlignment="1">
      <alignment wrapText="1"/>
    </xf>
    <xf numFmtId="0" fontId="12" fillId="0" borderId="34" xfId="0" applyFont="1" applyBorder="1" applyAlignment="1">
      <alignment wrapText="1"/>
    </xf>
    <xf numFmtId="0" fontId="12" fillId="0" borderId="35" xfId="0" applyFont="1" applyBorder="1" applyAlignment="1">
      <alignment wrapText="1"/>
    </xf>
    <xf numFmtId="14" fontId="12" fillId="0" borderId="31" xfId="0" applyNumberFormat="1" applyFont="1" applyBorder="1" applyAlignment="1">
      <alignment horizontal="left" wrapText="1"/>
    </xf>
    <xf numFmtId="14" fontId="12" fillId="0" borderId="33" xfId="0" applyNumberFormat="1" applyFont="1" applyBorder="1" applyAlignment="1">
      <alignment horizontal="left" wrapText="1"/>
    </xf>
    <xf numFmtId="0" fontId="11" fillId="0" borderId="28" xfId="0" applyFont="1" applyBorder="1" applyAlignment="1">
      <alignment horizontal="left" vertical="center" wrapText="1"/>
    </xf>
    <xf numFmtId="0" fontId="11" fillId="0" borderId="29" xfId="0" applyFont="1" applyBorder="1" applyAlignment="1">
      <alignment horizontal="left" vertical="center" wrapText="1"/>
    </xf>
    <xf numFmtId="0" fontId="11" fillId="0" borderId="30" xfId="0" applyFont="1" applyBorder="1" applyAlignment="1">
      <alignment horizontal="left" vertical="center" wrapText="1"/>
    </xf>
    <xf numFmtId="0" fontId="0" fillId="0" borderId="36" xfId="0" applyBorder="1"/>
    <xf numFmtId="0" fontId="0" fillId="0" borderId="37" xfId="0" applyBorder="1"/>
    <xf numFmtId="0" fontId="0" fillId="0" borderId="0" xfId="0" applyAlignment="1">
      <alignment horizontal="left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left" vertical="center" wrapText="1"/>
    </xf>
    <xf numFmtId="14" fontId="4" fillId="2" borderId="6" xfId="2" applyNumberFormat="1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left" vertical="center" wrapText="1"/>
    </xf>
  </cellXfs>
  <cellStyles count="12">
    <cellStyle name="Normal" xfId="0" builtinId="0"/>
    <cellStyle name="Normal 10" xfId="5" xr:uid="{00000000-0005-0000-0000-000001000000}"/>
    <cellStyle name="Normal 115" xfId="2" xr:uid="{00000000-0005-0000-0000-000002000000}"/>
    <cellStyle name="Normal 127" xfId="3" xr:uid="{00000000-0005-0000-0000-000003000000}"/>
    <cellStyle name="Normal 17 8" xfId="4" xr:uid="{00000000-0005-0000-0000-000004000000}"/>
    <cellStyle name="Normal 2" xfId="9" xr:uid="{00000000-0005-0000-0000-000005000000}"/>
    <cellStyle name="Normal 2 2" xfId="6" xr:uid="{00000000-0005-0000-0000-000006000000}"/>
    <cellStyle name="Normal 2 2 2" xfId="11" xr:uid="{00000000-0005-0000-0000-000007000000}"/>
    <cellStyle name="Normal 208 3" xfId="8" xr:uid="{00000000-0005-0000-0000-000008000000}"/>
    <cellStyle name="Normal 7" xfId="1" xr:uid="{00000000-0005-0000-0000-000009000000}"/>
    <cellStyle name="Normal 838 4 3" xfId="7" xr:uid="{00000000-0005-0000-0000-00000A000000}"/>
    <cellStyle name="Normal 9 2" xfId="10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Administrador\Configura&#231;&#245;es%20locais\Temporary%20Internet%20Files\Content.IE5\FQRMZN6B\CMQI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PROPOSTAS\6.EM%20NEGOCIA&#199;&#195;O\IGAM\5%20TERMO%20ADITIVO\Proposta%202021_2022%20Aguas%20Minas\Tabelas_Anexos%205%20e%206_2021_2022_15abril21_SENAI%20REV0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PROPOSTAS\6.EM%20NEGOCIA&#199;&#195;O\IGAM\5%20TERMO%20ADITIVO\Proposta%202021_2022%20Aguas%20Minas\Tabelas_Anexos%205%20e%206_2021_2022_15abril21_SENAI%20REV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rios"/>
      <sheetName val="Computador"/>
      <sheetName val="DocsExternos"/>
      <sheetName val="Subsistemas"/>
      <sheetName val="STM"/>
      <sheetName val="Instru.Normativa"/>
      <sheetName val="DistrNSQC"/>
      <sheetName val="DistrInstrNormvativa"/>
      <sheetName val="CH"/>
      <sheetName val="NSQC'S"/>
      <sheetName val="BaseDados"/>
      <sheetName val="Plan1"/>
      <sheetName val="Elementos_LQ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5- Água Superficial"/>
      <sheetName val="Anexo 6 - Água Subterranea"/>
      <sheetName val="TABELA Consolidação"/>
      <sheetName val="Superficial Diferença"/>
      <sheetName val="Subterrânea Diferença"/>
    </sheetNames>
    <sheetDataSet>
      <sheetData sheetId="0">
        <row r="71">
          <cell r="G71">
            <v>9628</v>
          </cell>
          <cell r="Q71">
            <v>13913</v>
          </cell>
          <cell r="X71">
            <v>8716</v>
          </cell>
        </row>
        <row r="72">
          <cell r="G72">
            <v>208</v>
          </cell>
          <cell r="Q72">
            <v>333</v>
          </cell>
          <cell r="X72">
            <v>216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5- Água Superficial"/>
      <sheetName val="Anexo 6 - Água Subterranea"/>
      <sheetName val="TABELA Consolidação"/>
      <sheetName val="Diferença Entre Atual e Aditivo"/>
      <sheetName val="RESUMO Diferença"/>
    </sheetNames>
    <sheetDataSet>
      <sheetData sheetId="0"/>
      <sheetData sheetId="1">
        <row r="73">
          <cell r="I73">
            <v>8628</v>
          </cell>
          <cell r="O73">
            <v>8373</v>
          </cell>
        </row>
        <row r="74">
          <cell r="I74">
            <v>165</v>
          </cell>
          <cell r="O74">
            <v>160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50"/>
  <sheetViews>
    <sheetView tabSelected="1" workbookViewId="0">
      <selection activeCell="F6" sqref="F6"/>
    </sheetView>
  </sheetViews>
  <sheetFormatPr defaultRowHeight="11.25"/>
  <cols>
    <col min="1" max="1" width="27.42578125" style="2" customWidth="1"/>
    <col min="2" max="20" width="7.7109375" style="1" customWidth="1"/>
    <col min="21" max="32" width="9.140625" style="25"/>
    <col min="33" max="16384" width="9.140625" style="2"/>
  </cols>
  <sheetData>
    <row r="1" spans="1:31">
      <c r="A1" s="25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31" ht="30">
      <c r="A2" s="24" t="s">
        <v>0</v>
      </c>
      <c r="B2" s="30" t="s">
        <v>1</v>
      </c>
      <c r="C2" s="30" t="s">
        <v>2</v>
      </c>
      <c r="D2" s="30" t="s">
        <v>3</v>
      </c>
      <c r="E2" s="30" t="s">
        <v>4</v>
      </c>
      <c r="F2" s="30" t="s">
        <v>5</v>
      </c>
      <c r="G2" s="30" t="s">
        <v>6</v>
      </c>
      <c r="H2" s="30" t="s">
        <v>7</v>
      </c>
      <c r="I2" s="30" t="s">
        <v>8</v>
      </c>
      <c r="J2" s="30" t="s">
        <v>9</v>
      </c>
      <c r="K2" s="30" t="s">
        <v>10</v>
      </c>
      <c r="L2" s="30" t="s">
        <v>11</v>
      </c>
      <c r="M2" s="30" t="s">
        <v>12</v>
      </c>
      <c r="N2" s="30" t="s">
        <v>13</v>
      </c>
      <c r="O2" s="30" t="s">
        <v>14</v>
      </c>
      <c r="P2" s="30" t="s">
        <v>15</v>
      </c>
      <c r="Q2" s="30" t="s">
        <v>16</v>
      </c>
      <c r="R2" s="30" t="s">
        <v>17</v>
      </c>
      <c r="S2" s="30" t="s">
        <v>18</v>
      </c>
      <c r="T2" s="30" t="s">
        <v>19</v>
      </c>
      <c r="V2" s="28" t="s">
        <v>20</v>
      </c>
    </row>
    <row r="3" spans="1:31" ht="27.75" customHeight="1">
      <c r="A3" s="23" t="s">
        <v>21</v>
      </c>
      <c r="B3" s="31" t="s">
        <v>22</v>
      </c>
      <c r="C3" s="31"/>
      <c r="D3" s="31"/>
      <c r="E3" s="31"/>
      <c r="F3" s="31" t="s">
        <v>22</v>
      </c>
      <c r="G3" s="31"/>
      <c r="H3" s="31"/>
      <c r="I3" s="31"/>
      <c r="J3" s="31"/>
      <c r="K3" s="31" t="s">
        <v>22</v>
      </c>
      <c r="L3" s="31"/>
      <c r="M3" s="31"/>
      <c r="N3" s="31"/>
      <c r="O3" s="31"/>
      <c r="P3" s="31" t="s">
        <v>22</v>
      </c>
      <c r="Q3" s="31"/>
      <c r="R3" s="31"/>
      <c r="S3" s="31"/>
      <c r="T3" s="31"/>
      <c r="V3" s="96" t="s">
        <v>23</v>
      </c>
      <c r="W3" s="96"/>
      <c r="X3" s="96"/>
      <c r="Y3" s="96"/>
      <c r="Z3" s="96"/>
      <c r="AA3" s="96"/>
      <c r="AB3" s="96"/>
      <c r="AC3" s="96"/>
      <c r="AD3" s="96"/>
      <c r="AE3" s="96"/>
    </row>
    <row r="4" spans="1:31" ht="15">
      <c r="A4" s="23" t="s">
        <v>24</v>
      </c>
      <c r="B4" s="31" t="s">
        <v>22</v>
      </c>
      <c r="C4" s="31"/>
      <c r="D4" s="31" t="s">
        <v>25</v>
      </c>
      <c r="E4" s="31" t="s">
        <v>25</v>
      </c>
      <c r="F4" s="31" t="s">
        <v>22</v>
      </c>
      <c r="G4" s="31"/>
      <c r="H4" s="31" t="s">
        <v>25</v>
      </c>
      <c r="I4" s="31"/>
      <c r="J4" s="31" t="s">
        <v>25</v>
      </c>
      <c r="K4" s="31" t="s">
        <v>22</v>
      </c>
      <c r="L4" s="31"/>
      <c r="M4" s="31" t="s">
        <v>25</v>
      </c>
      <c r="N4" s="31" t="s">
        <v>25</v>
      </c>
      <c r="O4" s="31"/>
      <c r="P4" s="31" t="s">
        <v>22</v>
      </c>
      <c r="Q4" s="31"/>
      <c r="R4" s="31" t="s">
        <v>25</v>
      </c>
      <c r="S4" s="31"/>
      <c r="T4" s="31" t="s">
        <v>25</v>
      </c>
      <c r="V4" s="96"/>
      <c r="W4" s="96"/>
      <c r="X4" s="96"/>
      <c r="Y4" s="96"/>
      <c r="Z4" s="96"/>
      <c r="AA4" s="96"/>
      <c r="AB4" s="96"/>
      <c r="AC4" s="96"/>
      <c r="AD4" s="96"/>
      <c r="AE4" s="96"/>
    </row>
    <row r="5" spans="1:31" ht="15">
      <c r="A5" s="23" t="s">
        <v>26</v>
      </c>
      <c r="B5" s="31"/>
      <c r="C5" s="31"/>
      <c r="D5" s="31" t="s">
        <v>22</v>
      </c>
      <c r="E5" s="31"/>
      <c r="F5" s="31"/>
      <c r="G5" s="31"/>
      <c r="H5" s="31" t="s">
        <v>22</v>
      </c>
      <c r="I5" s="31"/>
      <c r="J5" s="31"/>
      <c r="K5" s="31"/>
      <c r="L5" s="31"/>
      <c r="M5" s="31" t="s">
        <v>22</v>
      </c>
      <c r="N5" s="31"/>
      <c r="O5" s="31"/>
      <c r="P5" s="31"/>
      <c r="Q5" s="31"/>
      <c r="R5" s="31" t="s">
        <v>22</v>
      </c>
      <c r="S5" s="31"/>
      <c r="T5" s="31"/>
      <c r="V5" s="96"/>
      <c r="W5" s="96"/>
      <c r="X5" s="96"/>
      <c r="Y5" s="96"/>
      <c r="Z5" s="96"/>
      <c r="AA5" s="96"/>
      <c r="AB5" s="96"/>
      <c r="AC5" s="96"/>
      <c r="AD5" s="96"/>
      <c r="AE5" s="96"/>
    </row>
    <row r="6" spans="1:31" ht="30.75">
      <c r="A6" s="23" t="s">
        <v>27</v>
      </c>
      <c r="B6" s="31" t="s">
        <v>25</v>
      </c>
      <c r="C6" s="31" t="s">
        <v>22</v>
      </c>
      <c r="D6" s="31" t="s">
        <v>25</v>
      </c>
      <c r="E6" s="31" t="s">
        <v>28</v>
      </c>
      <c r="F6" s="31"/>
      <c r="G6" s="31" t="s">
        <v>22</v>
      </c>
      <c r="H6" s="31"/>
      <c r="I6" s="31"/>
      <c r="J6" s="31"/>
      <c r="K6" s="31"/>
      <c r="L6" s="31" t="s">
        <v>22</v>
      </c>
      <c r="M6" s="31"/>
      <c r="N6" s="31"/>
      <c r="O6" s="31"/>
      <c r="P6" s="31"/>
      <c r="Q6" s="31" t="s">
        <v>22</v>
      </c>
      <c r="R6" s="31"/>
      <c r="S6" s="31"/>
      <c r="T6" s="31"/>
      <c r="V6" s="96"/>
      <c r="W6" s="96"/>
      <c r="X6" s="96"/>
      <c r="Y6" s="96"/>
      <c r="Z6" s="96"/>
      <c r="AA6" s="96"/>
      <c r="AB6" s="96"/>
      <c r="AC6" s="96"/>
      <c r="AD6" s="96"/>
      <c r="AE6" s="96"/>
    </row>
    <row r="7" spans="1:31" ht="17.25">
      <c r="A7" s="23" t="s">
        <v>29</v>
      </c>
      <c r="B7" s="31"/>
      <c r="C7" s="31" t="s">
        <v>22</v>
      </c>
      <c r="D7" s="31"/>
      <c r="E7" s="31"/>
      <c r="F7" s="31"/>
      <c r="G7" s="31" t="s">
        <v>22</v>
      </c>
      <c r="H7" s="31"/>
      <c r="I7" s="31"/>
      <c r="J7" s="31"/>
      <c r="K7" s="31"/>
      <c r="L7" s="31" t="s">
        <v>22</v>
      </c>
      <c r="M7" s="31"/>
      <c r="N7" s="31"/>
      <c r="O7" s="31"/>
      <c r="P7" s="31"/>
      <c r="Q7" s="31" t="s">
        <v>22</v>
      </c>
      <c r="R7" s="31"/>
      <c r="S7" s="31"/>
      <c r="T7" s="31"/>
      <c r="V7" s="96"/>
      <c r="W7" s="96"/>
      <c r="X7" s="96"/>
      <c r="Y7" s="96"/>
      <c r="Z7" s="96"/>
      <c r="AA7" s="96"/>
      <c r="AB7" s="96"/>
      <c r="AC7" s="96"/>
      <c r="AD7" s="96"/>
      <c r="AE7" s="96"/>
    </row>
    <row r="8" spans="1:31" ht="15">
      <c r="A8" s="23" t="s">
        <v>30</v>
      </c>
      <c r="B8" s="31"/>
      <c r="C8" s="31"/>
      <c r="D8" s="31"/>
      <c r="E8" s="31" t="s">
        <v>22</v>
      </c>
      <c r="F8" s="31"/>
      <c r="G8" s="31"/>
      <c r="H8" s="31"/>
      <c r="I8" s="31"/>
      <c r="J8" s="31" t="s">
        <v>22</v>
      </c>
      <c r="K8" s="31"/>
      <c r="L8" s="31"/>
      <c r="M8" s="31"/>
      <c r="N8" s="31" t="s">
        <v>22</v>
      </c>
      <c r="O8" s="31"/>
      <c r="P8" s="31"/>
      <c r="Q8" s="31"/>
      <c r="R8" s="31"/>
      <c r="S8" s="31"/>
      <c r="T8" s="31" t="s">
        <v>22</v>
      </c>
      <c r="V8" s="96"/>
      <c r="W8" s="96"/>
      <c r="X8" s="96"/>
      <c r="Y8" s="96"/>
      <c r="Z8" s="96"/>
      <c r="AA8" s="96"/>
      <c r="AB8" s="96"/>
      <c r="AC8" s="96"/>
      <c r="AD8" s="96"/>
      <c r="AE8" s="96"/>
    </row>
    <row r="9" spans="1:31" ht="15">
      <c r="A9" s="23" t="s">
        <v>31</v>
      </c>
      <c r="B9" s="31"/>
      <c r="C9" s="31"/>
      <c r="D9" s="31" t="s">
        <v>22</v>
      </c>
      <c r="E9" s="31"/>
      <c r="F9" s="31"/>
      <c r="G9" s="31"/>
      <c r="H9" s="31" t="s">
        <v>22</v>
      </c>
      <c r="I9" s="31"/>
      <c r="J9" s="31"/>
      <c r="K9" s="31"/>
      <c r="L9" s="31"/>
      <c r="M9" s="31" t="s">
        <v>22</v>
      </c>
      <c r="N9" s="31"/>
      <c r="O9" s="31"/>
      <c r="P9" s="31"/>
      <c r="Q9" s="31"/>
      <c r="R9" s="31" t="s">
        <v>22</v>
      </c>
      <c r="S9" s="31"/>
      <c r="T9" s="31"/>
      <c r="V9" s="96"/>
      <c r="W9" s="96"/>
      <c r="X9" s="96"/>
      <c r="Y9" s="96"/>
      <c r="Z9" s="96"/>
      <c r="AA9" s="96"/>
      <c r="AB9" s="96"/>
      <c r="AC9" s="96"/>
      <c r="AD9" s="96"/>
      <c r="AE9" s="96"/>
    </row>
    <row r="10" spans="1:31" ht="15">
      <c r="A10" s="23" t="s">
        <v>32</v>
      </c>
      <c r="B10" s="31"/>
      <c r="C10" s="31"/>
      <c r="D10" s="31"/>
      <c r="E10" s="31" t="s">
        <v>22</v>
      </c>
      <c r="F10" s="31"/>
      <c r="G10" s="31"/>
      <c r="H10" s="31"/>
      <c r="I10" s="31"/>
      <c r="J10" s="31" t="s">
        <v>22</v>
      </c>
      <c r="K10" s="31"/>
      <c r="L10" s="31"/>
      <c r="M10" s="31"/>
      <c r="N10" s="31" t="s">
        <v>22</v>
      </c>
      <c r="O10" s="31"/>
      <c r="P10" s="31"/>
      <c r="Q10" s="31"/>
      <c r="R10" s="31"/>
      <c r="S10" s="31"/>
      <c r="T10" s="31" t="s">
        <v>22</v>
      </c>
      <c r="V10" s="96"/>
      <c r="W10" s="96"/>
      <c r="X10" s="96"/>
      <c r="Y10" s="96"/>
      <c r="Z10" s="96"/>
      <c r="AA10" s="96"/>
      <c r="AB10" s="96"/>
      <c r="AC10" s="96"/>
      <c r="AD10" s="96"/>
      <c r="AE10" s="96"/>
    </row>
    <row r="11" spans="1:31" ht="15">
      <c r="A11" s="23" t="s">
        <v>33</v>
      </c>
      <c r="B11" s="31" t="s">
        <v>22</v>
      </c>
      <c r="C11" s="31"/>
      <c r="D11" s="31" t="s">
        <v>25</v>
      </c>
      <c r="E11" s="31" t="s">
        <v>25</v>
      </c>
      <c r="F11" s="31" t="s">
        <v>22</v>
      </c>
      <c r="G11" s="31"/>
      <c r="H11" s="31" t="s">
        <v>25</v>
      </c>
      <c r="I11" s="31"/>
      <c r="J11" s="31" t="s">
        <v>25</v>
      </c>
      <c r="K11" s="31" t="s">
        <v>22</v>
      </c>
      <c r="L11" s="31"/>
      <c r="M11" s="31" t="s">
        <v>25</v>
      </c>
      <c r="N11" s="31" t="s">
        <v>25</v>
      </c>
      <c r="O11" s="31"/>
      <c r="P11" s="31" t="s">
        <v>22</v>
      </c>
      <c r="Q11" s="31"/>
      <c r="R11" s="31" t="s">
        <v>25</v>
      </c>
      <c r="S11" s="31"/>
      <c r="T11" s="31" t="s">
        <v>25</v>
      </c>
      <c r="V11" s="96"/>
      <c r="W11" s="96"/>
      <c r="X11" s="96"/>
      <c r="Y11" s="96"/>
      <c r="Z11" s="96"/>
      <c r="AA11" s="96"/>
      <c r="AB11" s="96"/>
      <c r="AC11" s="96"/>
      <c r="AD11" s="96"/>
      <c r="AE11" s="96"/>
    </row>
    <row r="12" spans="1:31" ht="15">
      <c r="A12" s="23" t="s">
        <v>34</v>
      </c>
      <c r="B12" s="31"/>
      <c r="C12" s="31"/>
      <c r="D12" s="31" t="s">
        <v>22</v>
      </c>
      <c r="E12" s="31"/>
      <c r="F12" s="31"/>
      <c r="G12" s="31"/>
      <c r="H12" s="31" t="s">
        <v>22</v>
      </c>
      <c r="I12" s="31"/>
      <c r="J12" s="31"/>
      <c r="K12" s="31"/>
      <c r="L12" s="31"/>
      <c r="M12" s="31" t="s">
        <v>22</v>
      </c>
      <c r="N12" s="31"/>
      <c r="O12" s="31"/>
      <c r="P12" s="31"/>
      <c r="Q12" s="31"/>
      <c r="R12" s="31" t="s">
        <v>22</v>
      </c>
      <c r="S12" s="31"/>
      <c r="T12" s="31"/>
      <c r="V12" s="96"/>
      <c r="W12" s="96"/>
      <c r="X12" s="96"/>
      <c r="Y12" s="96"/>
      <c r="Z12" s="96"/>
      <c r="AA12" s="96"/>
      <c r="AB12" s="96"/>
      <c r="AC12" s="96"/>
      <c r="AD12" s="96"/>
      <c r="AE12" s="96"/>
    </row>
    <row r="13" spans="1:31" ht="30">
      <c r="A13" s="23" t="s">
        <v>35</v>
      </c>
      <c r="B13" s="31"/>
      <c r="C13" s="31"/>
      <c r="D13" s="31"/>
      <c r="E13" s="31" t="s">
        <v>22</v>
      </c>
      <c r="F13" s="31"/>
      <c r="G13" s="31"/>
      <c r="H13" s="31"/>
      <c r="I13" s="31"/>
      <c r="J13" s="31" t="s">
        <v>22</v>
      </c>
      <c r="K13" s="31"/>
      <c r="L13" s="31"/>
      <c r="M13" s="31"/>
      <c r="N13" s="31" t="s">
        <v>22</v>
      </c>
      <c r="O13" s="31"/>
      <c r="P13" s="31"/>
      <c r="Q13" s="31"/>
      <c r="R13" s="31"/>
      <c r="S13" s="31"/>
      <c r="T13" s="31" t="s">
        <v>22</v>
      </c>
    </row>
    <row r="14" spans="1:31" ht="15">
      <c r="A14" s="23" t="s">
        <v>36</v>
      </c>
      <c r="B14" s="31"/>
      <c r="C14" s="31"/>
      <c r="D14" s="31" t="s">
        <v>22</v>
      </c>
      <c r="E14" s="31"/>
      <c r="F14" s="31"/>
      <c r="G14" s="31"/>
      <c r="H14" s="31" t="s">
        <v>22</v>
      </c>
      <c r="I14" s="31"/>
      <c r="J14" s="31"/>
      <c r="K14" s="31"/>
      <c r="L14" s="31"/>
      <c r="M14" s="31" t="s">
        <v>22</v>
      </c>
      <c r="N14" s="31"/>
      <c r="O14" s="31"/>
      <c r="P14" s="31"/>
      <c r="Q14" s="31"/>
      <c r="R14" s="31" t="s">
        <v>22</v>
      </c>
      <c r="S14" s="31"/>
      <c r="T14" s="31"/>
    </row>
    <row r="15" spans="1:31" ht="15">
      <c r="A15" s="23" t="s">
        <v>37</v>
      </c>
      <c r="B15" s="31" t="s">
        <v>38</v>
      </c>
      <c r="C15" s="31"/>
      <c r="D15" s="31" t="s">
        <v>25</v>
      </c>
      <c r="E15" s="31" t="s">
        <v>25</v>
      </c>
      <c r="F15" s="31" t="s">
        <v>22</v>
      </c>
      <c r="G15" s="31"/>
      <c r="H15" s="31" t="s">
        <v>25</v>
      </c>
      <c r="I15" s="31"/>
      <c r="J15" s="31" t="s">
        <v>25</v>
      </c>
      <c r="K15" s="31" t="s">
        <v>38</v>
      </c>
      <c r="L15" s="31"/>
      <c r="M15" s="31" t="s">
        <v>25</v>
      </c>
      <c r="N15" s="31" t="s">
        <v>25</v>
      </c>
      <c r="O15" s="31"/>
      <c r="P15" s="31" t="s">
        <v>22</v>
      </c>
      <c r="Q15" s="31"/>
      <c r="R15" s="31" t="s">
        <v>25</v>
      </c>
      <c r="S15" s="31"/>
      <c r="T15" s="31" t="s">
        <v>25</v>
      </c>
    </row>
    <row r="16" spans="1:31" ht="15">
      <c r="A16" s="23" t="s">
        <v>39</v>
      </c>
      <c r="B16" s="31"/>
      <c r="C16" s="31"/>
      <c r="D16" s="31"/>
      <c r="E16" s="31"/>
      <c r="F16" s="31" t="s">
        <v>40</v>
      </c>
      <c r="G16" s="31"/>
      <c r="H16" s="31"/>
      <c r="I16" s="31"/>
      <c r="J16" s="31"/>
      <c r="K16" s="31"/>
      <c r="L16" s="31"/>
      <c r="M16" s="31"/>
      <c r="N16" s="31"/>
      <c r="O16" s="31"/>
      <c r="P16" s="31" t="s">
        <v>40</v>
      </c>
      <c r="Q16" s="31"/>
      <c r="R16" s="31"/>
      <c r="S16" s="31"/>
      <c r="T16" s="31"/>
    </row>
    <row r="17" spans="1:20" ht="15">
      <c r="A17" s="23" t="s">
        <v>41</v>
      </c>
      <c r="B17" s="31"/>
      <c r="C17" s="31"/>
      <c r="D17" s="31"/>
      <c r="E17" s="31"/>
      <c r="F17" s="31" t="s">
        <v>40</v>
      </c>
      <c r="G17" s="31"/>
      <c r="H17" s="31"/>
      <c r="I17" s="31"/>
      <c r="J17" s="31"/>
      <c r="K17" s="31"/>
      <c r="L17" s="31"/>
      <c r="M17" s="31"/>
      <c r="N17" s="31"/>
      <c r="O17" s="31"/>
      <c r="P17" s="31" t="s">
        <v>40</v>
      </c>
      <c r="Q17" s="31"/>
      <c r="R17" s="31"/>
      <c r="S17" s="31"/>
      <c r="T17" s="31"/>
    </row>
    <row r="18" spans="1:20" ht="15">
      <c r="A18" s="23" t="s">
        <v>42</v>
      </c>
      <c r="B18" s="31"/>
      <c r="C18" s="31"/>
      <c r="D18" s="31"/>
      <c r="E18" s="31"/>
      <c r="F18" s="31"/>
      <c r="G18" s="31"/>
      <c r="H18" s="31" t="s">
        <v>40</v>
      </c>
      <c r="I18" s="31"/>
      <c r="J18" s="31"/>
      <c r="K18" s="31"/>
      <c r="L18" s="31"/>
      <c r="M18" s="31"/>
      <c r="N18" s="31"/>
      <c r="O18" s="31"/>
      <c r="P18" s="31"/>
      <c r="Q18" s="31"/>
      <c r="R18" s="31" t="s">
        <v>40</v>
      </c>
      <c r="S18" s="31"/>
      <c r="T18" s="31"/>
    </row>
    <row r="19" spans="1:20" ht="15">
      <c r="A19" s="23" t="s">
        <v>43</v>
      </c>
      <c r="B19" s="31"/>
      <c r="C19" s="31"/>
      <c r="D19" s="31"/>
      <c r="E19" s="31"/>
      <c r="F19" s="31"/>
      <c r="G19" s="31"/>
      <c r="H19" s="31"/>
      <c r="I19" s="31" t="s">
        <v>40</v>
      </c>
      <c r="J19" s="31"/>
      <c r="K19" s="31"/>
      <c r="L19" s="31"/>
      <c r="M19" s="31"/>
      <c r="N19" s="31"/>
      <c r="O19" s="31"/>
      <c r="P19" s="31"/>
      <c r="Q19" s="31"/>
      <c r="R19" s="31"/>
      <c r="S19" s="31" t="s">
        <v>40</v>
      </c>
      <c r="T19" s="31"/>
    </row>
    <row r="20" spans="1:20" ht="15">
      <c r="A20" s="23" t="s">
        <v>44</v>
      </c>
      <c r="B20" s="31"/>
      <c r="C20" s="31"/>
      <c r="D20" s="31"/>
      <c r="E20" s="31"/>
      <c r="F20" s="31"/>
      <c r="G20" s="31" t="s">
        <v>40</v>
      </c>
      <c r="H20" s="31"/>
      <c r="I20" s="31"/>
      <c r="J20" s="31"/>
      <c r="K20" s="31"/>
      <c r="L20" s="31"/>
      <c r="M20" s="31"/>
      <c r="N20" s="31"/>
      <c r="O20" s="31"/>
      <c r="P20" s="31"/>
      <c r="Q20" s="31" t="s">
        <v>40</v>
      </c>
      <c r="R20" s="31"/>
      <c r="S20" s="31"/>
      <c r="T20" s="31"/>
    </row>
    <row r="21" spans="1:20" ht="15">
      <c r="A21" s="23" t="s">
        <v>45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 t="s">
        <v>46</v>
      </c>
      <c r="Q21" s="31"/>
      <c r="R21" s="31"/>
      <c r="S21" s="31"/>
      <c r="T21" s="31"/>
    </row>
    <row r="22" spans="1:20" ht="15">
      <c r="A22" s="23" t="s">
        <v>47</v>
      </c>
      <c r="B22" s="31"/>
      <c r="C22" s="31"/>
      <c r="D22" s="31"/>
      <c r="E22" s="31" t="s">
        <v>22</v>
      </c>
      <c r="F22" s="31"/>
      <c r="G22" s="31"/>
      <c r="H22" s="31"/>
      <c r="I22" s="31"/>
      <c r="J22" s="31" t="s">
        <v>22</v>
      </c>
      <c r="K22" s="31"/>
      <c r="L22" s="31"/>
      <c r="M22" s="31"/>
      <c r="N22" s="31" t="s">
        <v>22</v>
      </c>
      <c r="O22" s="31"/>
      <c r="P22" s="31"/>
      <c r="Q22" s="31"/>
      <c r="R22" s="31"/>
      <c r="S22" s="31"/>
      <c r="T22" s="31" t="s">
        <v>22</v>
      </c>
    </row>
    <row r="23" spans="1:20" s="25" customFormat="1" ht="15">
      <c r="A23" s="26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</row>
    <row r="24" spans="1:20" s="25" customFormat="1" ht="15">
      <c r="A24" s="26" t="s">
        <v>48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</row>
    <row r="25" spans="1:20" s="25" customFormat="1" ht="15">
      <c r="A25" s="26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</row>
    <row r="26" spans="1:20" s="25" customFormat="1" ht="17.25">
      <c r="A26" s="27" t="s">
        <v>49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</row>
    <row r="27" spans="1:20" s="25" customFormat="1"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</row>
    <row r="28" spans="1:20" s="25" customFormat="1"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</row>
    <row r="29" spans="1:20" s="25" customFormat="1"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</row>
    <row r="30" spans="1:20" s="25" customFormat="1"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</row>
    <row r="31" spans="1:20" s="25" customFormat="1"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</row>
    <row r="32" spans="1:20" s="25" customFormat="1"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</row>
    <row r="33" spans="2:20" s="25" customFormat="1"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</row>
    <row r="34" spans="2:20" s="25" customFormat="1"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</row>
    <row r="35" spans="2:20" s="25" customFormat="1"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</row>
    <row r="36" spans="2:20" s="25" customFormat="1"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</row>
    <row r="37" spans="2:20" s="25" customFormat="1"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</row>
    <row r="38" spans="2:20" s="25" customFormat="1"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</row>
    <row r="39" spans="2:20" s="25" customFormat="1"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</row>
    <row r="40" spans="2:20" s="25" customFormat="1"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</row>
    <row r="41" spans="2:20" s="25" customFormat="1"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</row>
    <row r="42" spans="2:20" s="25" customFormat="1"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</row>
    <row r="43" spans="2:20" s="25" customFormat="1"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</row>
    <row r="44" spans="2:20" s="25" customFormat="1"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</row>
    <row r="45" spans="2:20" s="25" customFormat="1"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</row>
    <row r="46" spans="2:20" s="25" customFormat="1"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</row>
    <row r="47" spans="2:20" s="25" customFormat="1"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</row>
    <row r="48" spans="2:20" s="25" customFormat="1"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</row>
    <row r="49" spans="2:20" s="25" customFormat="1"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</row>
    <row r="50" spans="2:20" s="25" customFormat="1"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</row>
  </sheetData>
  <sortState xmlns:xlrd2="http://schemas.microsoft.com/office/spreadsheetml/2017/richdata2" ref="A3:T11">
    <sortCondition ref="A3:A11"/>
  </sortState>
  <mergeCells count="1">
    <mergeCell ref="V3:AE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79"/>
  <sheetViews>
    <sheetView topLeftCell="A18" workbookViewId="0">
      <selection activeCell="C22" sqref="C22"/>
    </sheetView>
  </sheetViews>
  <sheetFormatPr defaultRowHeight="15"/>
  <cols>
    <col min="1" max="1" width="12" style="63" bestFit="1" customWidth="1"/>
    <col min="2" max="2" width="33.42578125" style="64" bestFit="1" customWidth="1"/>
    <col min="3" max="3" width="15" style="65" customWidth="1"/>
    <col min="4" max="4" width="41.42578125" style="63" customWidth="1"/>
    <col min="5" max="5" width="61.5703125" style="63" customWidth="1"/>
    <col min="6" max="6" width="6.85546875" style="63" customWidth="1"/>
  </cols>
  <sheetData>
    <row r="1" spans="1:6" ht="38.25">
      <c r="A1" s="33" t="s">
        <v>50</v>
      </c>
      <c r="B1" s="34" t="s">
        <v>51</v>
      </c>
      <c r="C1" s="34" t="s">
        <v>52</v>
      </c>
      <c r="D1" s="34" t="s">
        <v>53</v>
      </c>
      <c r="E1" s="35" t="s">
        <v>54</v>
      </c>
      <c r="F1" s="36" t="s">
        <v>55</v>
      </c>
    </row>
    <row r="2" spans="1:6">
      <c r="A2" s="66">
        <v>44655</v>
      </c>
      <c r="B2" s="37" t="s">
        <v>56</v>
      </c>
      <c r="C2" s="37" t="s">
        <v>57</v>
      </c>
      <c r="D2" s="38" t="s">
        <v>58</v>
      </c>
      <c r="E2" s="38" t="s">
        <v>59</v>
      </c>
      <c r="F2" s="39">
        <v>2</v>
      </c>
    </row>
    <row r="3" spans="1:6">
      <c r="A3" s="66">
        <v>44656</v>
      </c>
      <c r="B3" s="37" t="s">
        <v>56</v>
      </c>
      <c r="C3" s="37" t="s">
        <v>57</v>
      </c>
      <c r="D3" s="38" t="s">
        <v>60</v>
      </c>
      <c r="E3" s="38" t="s">
        <v>61</v>
      </c>
      <c r="F3" s="39">
        <v>6</v>
      </c>
    </row>
    <row r="4" spans="1:6">
      <c r="A4" s="66">
        <v>44657</v>
      </c>
      <c r="B4" s="37" t="s">
        <v>56</v>
      </c>
      <c r="C4" s="37" t="s">
        <v>57</v>
      </c>
      <c r="D4" s="38" t="s">
        <v>62</v>
      </c>
      <c r="E4" s="38" t="s">
        <v>63</v>
      </c>
      <c r="F4" s="39">
        <v>6</v>
      </c>
    </row>
    <row r="5" spans="1:6">
      <c r="A5" s="66">
        <v>44658</v>
      </c>
      <c r="B5" s="37" t="s">
        <v>56</v>
      </c>
      <c r="C5" s="37" t="s">
        <v>57</v>
      </c>
      <c r="D5" s="38" t="s">
        <v>64</v>
      </c>
      <c r="E5" s="38" t="s">
        <v>65</v>
      </c>
      <c r="F5" s="39">
        <v>6</v>
      </c>
    </row>
    <row r="6" spans="1:6">
      <c r="A6" s="66">
        <v>44659</v>
      </c>
      <c r="B6" s="37" t="s">
        <v>56</v>
      </c>
      <c r="C6" s="37" t="s">
        <v>57</v>
      </c>
      <c r="D6" s="38" t="s">
        <v>66</v>
      </c>
      <c r="E6" s="38" t="s">
        <v>67</v>
      </c>
      <c r="F6" s="39">
        <v>5</v>
      </c>
    </row>
    <row r="7" spans="1:6">
      <c r="A7" s="66">
        <v>44662</v>
      </c>
      <c r="B7" s="37" t="s">
        <v>56</v>
      </c>
      <c r="C7" s="37" t="s">
        <v>57</v>
      </c>
      <c r="D7" s="38" t="s">
        <v>68</v>
      </c>
      <c r="E7" s="38" t="s">
        <v>69</v>
      </c>
      <c r="F7" s="39">
        <v>4</v>
      </c>
    </row>
    <row r="8" spans="1:6">
      <c r="A8" s="66">
        <v>44663</v>
      </c>
      <c r="B8" s="37" t="s">
        <v>56</v>
      </c>
      <c r="C8" s="37" t="s">
        <v>57</v>
      </c>
      <c r="D8" s="38" t="s">
        <v>70</v>
      </c>
      <c r="E8" s="38" t="s">
        <v>71</v>
      </c>
      <c r="F8" s="39">
        <v>5</v>
      </c>
    </row>
    <row r="9" spans="1:6">
      <c r="A9" s="66">
        <v>44664</v>
      </c>
      <c r="B9" s="37" t="s">
        <v>56</v>
      </c>
      <c r="C9" s="37" t="s">
        <v>57</v>
      </c>
      <c r="D9" s="38" t="s">
        <v>72</v>
      </c>
      <c r="E9" s="38" t="s">
        <v>73</v>
      </c>
      <c r="F9" s="39">
        <v>4</v>
      </c>
    </row>
    <row r="10" spans="1:6">
      <c r="A10" s="66">
        <v>44664</v>
      </c>
      <c r="B10" s="37" t="s">
        <v>56</v>
      </c>
      <c r="C10" s="37" t="s">
        <v>57</v>
      </c>
      <c r="D10" s="40" t="s">
        <v>74</v>
      </c>
      <c r="E10" s="38" t="s">
        <v>75</v>
      </c>
      <c r="F10" s="39">
        <v>4</v>
      </c>
    </row>
    <row r="11" spans="1:6">
      <c r="A11" s="66">
        <v>44665</v>
      </c>
      <c r="B11" s="37" t="s">
        <v>56</v>
      </c>
      <c r="C11" s="37" t="s">
        <v>57</v>
      </c>
      <c r="D11" s="38" t="s">
        <v>76</v>
      </c>
      <c r="E11" s="38" t="s">
        <v>77</v>
      </c>
      <c r="F11" s="39">
        <v>6</v>
      </c>
    </row>
    <row r="12" spans="1:6">
      <c r="A12" s="66">
        <v>44665</v>
      </c>
      <c r="B12" s="37" t="s">
        <v>56</v>
      </c>
      <c r="C12" s="37" t="s">
        <v>57</v>
      </c>
      <c r="D12" s="40" t="s">
        <v>78</v>
      </c>
      <c r="E12" s="38" t="s">
        <v>79</v>
      </c>
      <c r="F12" s="39">
        <v>4</v>
      </c>
    </row>
    <row r="13" spans="1:6">
      <c r="A13" s="66">
        <v>44666</v>
      </c>
      <c r="B13" s="37" t="s">
        <v>56</v>
      </c>
      <c r="C13" s="37" t="s">
        <v>57</v>
      </c>
      <c r="D13" s="38" t="s">
        <v>80</v>
      </c>
      <c r="E13" s="38" t="s">
        <v>81</v>
      </c>
      <c r="F13" s="39">
        <v>5</v>
      </c>
    </row>
    <row r="14" spans="1:6">
      <c r="A14" s="67">
        <v>44669</v>
      </c>
      <c r="B14" s="37" t="s">
        <v>56</v>
      </c>
      <c r="C14" s="37" t="s">
        <v>57</v>
      </c>
      <c r="D14" s="38" t="s">
        <v>82</v>
      </c>
      <c r="E14" s="38" t="s">
        <v>83</v>
      </c>
      <c r="F14" s="39">
        <v>4</v>
      </c>
    </row>
    <row r="15" spans="1:6">
      <c r="A15" s="67">
        <v>44670</v>
      </c>
      <c r="B15" s="37" t="s">
        <v>56</v>
      </c>
      <c r="C15" s="37" t="s">
        <v>57</v>
      </c>
      <c r="D15" s="38" t="s">
        <v>82</v>
      </c>
      <c r="E15" s="38" t="s">
        <v>84</v>
      </c>
      <c r="F15" s="39">
        <v>7</v>
      </c>
    </row>
    <row r="16" spans="1:6">
      <c r="A16" s="67">
        <v>44671</v>
      </c>
      <c r="B16" s="37" t="s">
        <v>56</v>
      </c>
      <c r="C16" s="37" t="s">
        <v>57</v>
      </c>
      <c r="D16" s="38" t="s">
        <v>82</v>
      </c>
      <c r="E16" s="38" t="s">
        <v>85</v>
      </c>
      <c r="F16" s="39">
        <v>6</v>
      </c>
    </row>
    <row r="17" spans="1:6">
      <c r="A17" s="67">
        <v>44672</v>
      </c>
      <c r="B17" s="37" t="s">
        <v>56</v>
      </c>
      <c r="C17" s="37" t="s">
        <v>57</v>
      </c>
      <c r="D17" s="38" t="s">
        <v>86</v>
      </c>
      <c r="E17" s="38" t="s">
        <v>87</v>
      </c>
      <c r="F17" s="39">
        <v>6</v>
      </c>
    </row>
    <row r="18" spans="1:6">
      <c r="A18" s="67">
        <v>44673</v>
      </c>
      <c r="B18" s="37" t="s">
        <v>56</v>
      </c>
      <c r="C18" s="37" t="s">
        <v>57</v>
      </c>
      <c r="D18" s="38" t="s">
        <v>88</v>
      </c>
      <c r="E18" s="38" t="s">
        <v>89</v>
      </c>
      <c r="F18" s="39">
        <v>1</v>
      </c>
    </row>
    <row r="19" spans="1:6">
      <c r="A19" s="67">
        <v>44669</v>
      </c>
      <c r="B19" s="37" t="s">
        <v>42</v>
      </c>
      <c r="C19" s="37" t="s">
        <v>90</v>
      </c>
      <c r="D19" s="38" t="s">
        <v>91</v>
      </c>
      <c r="E19" s="38" t="s">
        <v>92</v>
      </c>
      <c r="F19" s="41" t="s">
        <v>93</v>
      </c>
    </row>
    <row r="20" spans="1:6">
      <c r="A20" s="67">
        <v>44670</v>
      </c>
      <c r="B20" s="37" t="s">
        <v>42</v>
      </c>
      <c r="C20" s="37" t="s">
        <v>90</v>
      </c>
      <c r="D20" s="38" t="s">
        <v>82</v>
      </c>
      <c r="E20" s="42" t="s">
        <v>94</v>
      </c>
      <c r="F20" s="41">
        <v>6</v>
      </c>
    </row>
    <row r="21" spans="1:6">
      <c r="A21" s="67">
        <v>44671</v>
      </c>
      <c r="B21" s="37" t="s">
        <v>42</v>
      </c>
      <c r="C21" s="37" t="s">
        <v>90</v>
      </c>
      <c r="D21" s="38" t="s">
        <v>82</v>
      </c>
      <c r="E21" s="38" t="s">
        <v>95</v>
      </c>
      <c r="F21" s="39">
        <v>5</v>
      </c>
    </row>
    <row r="22" spans="1:6">
      <c r="A22" s="67">
        <v>44672</v>
      </c>
      <c r="B22" s="37" t="s">
        <v>42</v>
      </c>
      <c r="C22" s="37" t="s">
        <v>90</v>
      </c>
      <c r="D22" s="38" t="s">
        <v>82</v>
      </c>
      <c r="E22" s="38" t="s">
        <v>96</v>
      </c>
      <c r="F22" s="39">
        <v>4</v>
      </c>
    </row>
    <row r="23" spans="1:6">
      <c r="A23" s="67">
        <v>44673</v>
      </c>
      <c r="B23" s="37" t="s">
        <v>42</v>
      </c>
      <c r="C23" s="37" t="s">
        <v>90</v>
      </c>
      <c r="D23" s="38" t="s">
        <v>82</v>
      </c>
      <c r="E23" s="38" t="s">
        <v>97</v>
      </c>
      <c r="F23" s="39">
        <v>3</v>
      </c>
    </row>
    <row r="24" spans="1:6">
      <c r="A24" s="67">
        <v>44676</v>
      </c>
      <c r="B24" s="37" t="s">
        <v>42</v>
      </c>
      <c r="C24" s="37" t="s">
        <v>90</v>
      </c>
      <c r="D24" s="38" t="s">
        <v>60</v>
      </c>
      <c r="E24" s="38" t="s">
        <v>98</v>
      </c>
      <c r="F24" s="39">
        <v>5</v>
      </c>
    </row>
    <row r="25" spans="1:6">
      <c r="A25" s="67">
        <v>44677</v>
      </c>
      <c r="B25" s="37" t="s">
        <v>42</v>
      </c>
      <c r="C25" s="37" t="s">
        <v>90</v>
      </c>
      <c r="D25" s="38" t="s">
        <v>99</v>
      </c>
      <c r="E25" s="38" t="s">
        <v>100</v>
      </c>
      <c r="F25" s="39">
        <v>4</v>
      </c>
    </row>
    <row r="26" spans="1:6">
      <c r="A26" s="67">
        <v>44678</v>
      </c>
      <c r="B26" s="37" t="s">
        <v>42</v>
      </c>
      <c r="C26" s="37" t="s">
        <v>90</v>
      </c>
      <c r="D26" s="38" t="s">
        <v>101</v>
      </c>
      <c r="E26" s="38" t="s">
        <v>102</v>
      </c>
      <c r="F26" s="39">
        <v>3</v>
      </c>
    </row>
    <row r="27" spans="1:6">
      <c r="A27" s="67">
        <v>44679</v>
      </c>
      <c r="B27" s="37" t="s">
        <v>42</v>
      </c>
      <c r="C27" s="37" t="s">
        <v>90</v>
      </c>
      <c r="D27" s="43" t="s">
        <v>103</v>
      </c>
      <c r="E27" s="38" t="s">
        <v>104</v>
      </c>
      <c r="F27" s="41">
        <v>3</v>
      </c>
    </row>
    <row r="28" spans="1:6">
      <c r="A28" s="67">
        <v>44680</v>
      </c>
      <c r="B28" s="37" t="s">
        <v>42</v>
      </c>
      <c r="C28" s="37" t="s">
        <v>90</v>
      </c>
      <c r="D28" s="38" t="s">
        <v>105</v>
      </c>
      <c r="E28" s="38" t="s">
        <v>106</v>
      </c>
      <c r="F28" s="39">
        <v>3</v>
      </c>
    </row>
    <row r="29" spans="1:6">
      <c r="A29" s="67">
        <v>44683</v>
      </c>
      <c r="B29" s="37" t="s">
        <v>42</v>
      </c>
      <c r="C29" s="37" t="s">
        <v>90</v>
      </c>
      <c r="D29" s="38" t="s">
        <v>105</v>
      </c>
      <c r="E29" s="38" t="s">
        <v>107</v>
      </c>
      <c r="F29" s="39">
        <v>3</v>
      </c>
    </row>
    <row r="30" spans="1:6">
      <c r="A30" s="68">
        <v>44684</v>
      </c>
      <c r="B30" s="44" t="s">
        <v>108</v>
      </c>
      <c r="C30" s="37" t="s">
        <v>109</v>
      </c>
      <c r="D30" s="38" t="s">
        <v>110</v>
      </c>
      <c r="E30" s="38" t="s">
        <v>111</v>
      </c>
      <c r="F30" s="45">
        <v>3</v>
      </c>
    </row>
    <row r="31" spans="1:6">
      <c r="A31" s="68">
        <v>44685</v>
      </c>
      <c r="B31" s="44" t="s">
        <v>108</v>
      </c>
      <c r="C31" s="37" t="s">
        <v>109</v>
      </c>
      <c r="D31" s="38" t="s">
        <v>82</v>
      </c>
      <c r="E31" s="38" t="s">
        <v>112</v>
      </c>
      <c r="F31" s="45">
        <v>4</v>
      </c>
    </row>
    <row r="32" spans="1:6">
      <c r="A32" s="68">
        <v>44686</v>
      </c>
      <c r="B32" s="44" t="s">
        <v>108</v>
      </c>
      <c r="C32" s="37" t="s">
        <v>109</v>
      </c>
      <c r="D32" s="38" t="s">
        <v>82</v>
      </c>
      <c r="E32" s="38" t="s">
        <v>113</v>
      </c>
      <c r="F32" s="45">
        <v>4</v>
      </c>
    </row>
    <row r="33" spans="1:6">
      <c r="A33" s="68">
        <v>44687</v>
      </c>
      <c r="B33" s="44" t="s">
        <v>108</v>
      </c>
      <c r="C33" s="37" t="s">
        <v>109</v>
      </c>
      <c r="D33" s="38" t="s">
        <v>88</v>
      </c>
      <c r="E33" s="46" t="s">
        <v>88</v>
      </c>
      <c r="F33" s="47" t="s">
        <v>93</v>
      </c>
    </row>
    <row r="34" spans="1:6">
      <c r="A34" s="68">
        <v>44713</v>
      </c>
      <c r="B34" s="44" t="s">
        <v>108</v>
      </c>
      <c r="C34" s="37" t="s">
        <v>109</v>
      </c>
      <c r="D34" s="38" t="s">
        <v>110</v>
      </c>
      <c r="E34" s="38" t="s">
        <v>111</v>
      </c>
      <c r="F34" s="45">
        <v>3</v>
      </c>
    </row>
    <row r="35" spans="1:6">
      <c r="A35" s="68">
        <v>44713</v>
      </c>
      <c r="B35" s="44" t="s">
        <v>108</v>
      </c>
      <c r="C35" s="37" t="s">
        <v>109</v>
      </c>
      <c r="D35" s="38" t="s">
        <v>82</v>
      </c>
      <c r="E35" s="38" t="s">
        <v>112</v>
      </c>
      <c r="F35" s="45">
        <v>4</v>
      </c>
    </row>
    <row r="36" spans="1:6">
      <c r="A36" s="68">
        <v>44714</v>
      </c>
      <c r="B36" s="44" t="s">
        <v>108</v>
      </c>
      <c r="C36" s="37" t="s">
        <v>109</v>
      </c>
      <c r="D36" s="38" t="s">
        <v>86</v>
      </c>
      <c r="E36" s="38" t="s">
        <v>113</v>
      </c>
      <c r="F36" s="45">
        <v>4</v>
      </c>
    </row>
    <row r="37" spans="1:6">
      <c r="A37" s="68">
        <v>44715</v>
      </c>
      <c r="B37" s="44" t="s">
        <v>108</v>
      </c>
      <c r="C37" s="37" t="s">
        <v>109</v>
      </c>
      <c r="D37" s="38" t="s">
        <v>86</v>
      </c>
      <c r="E37" s="46" t="s">
        <v>88</v>
      </c>
      <c r="F37" s="47" t="s">
        <v>93</v>
      </c>
    </row>
    <row r="38" spans="1:6">
      <c r="A38" s="67">
        <v>44697</v>
      </c>
      <c r="B38" s="37" t="s">
        <v>114</v>
      </c>
      <c r="C38" s="37" t="s">
        <v>57</v>
      </c>
      <c r="D38" s="38" t="s">
        <v>115</v>
      </c>
      <c r="E38" s="38" t="s">
        <v>116</v>
      </c>
      <c r="F38" s="39">
        <v>3</v>
      </c>
    </row>
    <row r="39" spans="1:6">
      <c r="A39" s="67">
        <v>44698</v>
      </c>
      <c r="B39" s="37" t="s">
        <v>114</v>
      </c>
      <c r="C39" s="37" t="s">
        <v>57</v>
      </c>
      <c r="D39" s="38" t="s">
        <v>117</v>
      </c>
      <c r="E39" s="38" t="s">
        <v>118</v>
      </c>
      <c r="F39" s="39">
        <v>6</v>
      </c>
    </row>
    <row r="40" spans="1:6">
      <c r="A40" s="67">
        <v>44699</v>
      </c>
      <c r="B40" s="37" t="s">
        <v>114</v>
      </c>
      <c r="C40" s="37" t="s">
        <v>57</v>
      </c>
      <c r="D40" s="38" t="s">
        <v>119</v>
      </c>
      <c r="E40" s="38" t="s">
        <v>120</v>
      </c>
      <c r="F40" s="39">
        <v>7</v>
      </c>
    </row>
    <row r="41" spans="1:6">
      <c r="A41" s="67">
        <v>44700</v>
      </c>
      <c r="B41" s="37" t="s">
        <v>114</v>
      </c>
      <c r="C41" s="37" t="s">
        <v>57</v>
      </c>
      <c r="D41" s="38" t="s">
        <v>121</v>
      </c>
      <c r="E41" s="38" t="s">
        <v>122</v>
      </c>
      <c r="F41" s="39">
        <v>6</v>
      </c>
    </row>
    <row r="42" spans="1:6">
      <c r="A42" s="67">
        <v>44701</v>
      </c>
      <c r="B42" s="37" t="s">
        <v>114</v>
      </c>
      <c r="C42" s="37" t="s">
        <v>57</v>
      </c>
      <c r="D42" s="38" t="s">
        <v>121</v>
      </c>
      <c r="E42" s="38" t="s">
        <v>123</v>
      </c>
      <c r="F42" s="39">
        <v>6</v>
      </c>
    </row>
    <row r="43" spans="1:6">
      <c r="A43" s="67">
        <v>44704</v>
      </c>
      <c r="B43" s="37" t="s">
        <v>114</v>
      </c>
      <c r="C43" s="37" t="s">
        <v>57</v>
      </c>
      <c r="D43" s="38" t="s">
        <v>124</v>
      </c>
      <c r="E43" s="38" t="s">
        <v>125</v>
      </c>
      <c r="F43" s="39">
        <v>3</v>
      </c>
    </row>
    <row r="44" spans="1:6">
      <c r="A44" s="67">
        <v>44705</v>
      </c>
      <c r="B44" s="37" t="s">
        <v>114</v>
      </c>
      <c r="C44" s="37" t="s">
        <v>57</v>
      </c>
      <c r="D44" s="38" t="s">
        <v>126</v>
      </c>
      <c r="E44" s="38" t="s">
        <v>127</v>
      </c>
      <c r="F44" s="39">
        <v>8</v>
      </c>
    </row>
    <row r="45" spans="1:6">
      <c r="A45" s="67">
        <v>44706</v>
      </c>
      <c r="B45" s="37" t="s">
        <v>114</v>
      </c>
      <c r="C45" s="37" t="s">
        <v>57</v>
      </c>
      <c r="D45" s="38" t="s">
        <v>128</v>
      </c>
      <c r="E45" s="38" t="s">
        <v>129</v>
      </c>
      <c r="F45" s="39">
        <v>7</v>
      </c>
    </row>
    <row r="46" spans="1:6">
      <c r="A46" s="67">
        <v>44707</v>
      </c>
      <c r="B46" s="37" t="s">
        <v>114</v>
      </c>
      <c r="C46" s="37" t="s">
        <v>57</v>
      </c>
      <c r="D46" s="38" t="s">
        <v>130</v>
      </c>
      <c r="E46" s="38" t="s">
        <v>131</v>
      </c>
      <c r="F46" s="39">
        <v>3</v>
      </c>
    </row>
    <row r="47" spans="1:6">
      <c r="A47" s="67">
        <v>44708</v>
      </c>
      <c r="B47" s="37" t="s">
        <v>114</v>
      </c>
      <c r="C47" s="37" t="s">
        <v>57</v>
      </c>
      <c r="D47" s="38" t="s">
        <v>130</v>
      </c>
      <c r="E47" s="38" t="s">
        <v>132</v>
      </c>
      <c r="F47" s="39">
        <v>5</v>
      </c>
    </row>
    <row r="48" spans="1:6">
      <c r="A48" s="67">
        <v>44710</v>
      </c>
      <c r="B48" s="37" t="s">
        <v>114</v>
      </c>
      <c r="C48" s="37" t="s">
        <v>57</v>
      </c>
      <c r="D48" s="38" t="s">
        <v>88</v>
      </c>
      <c r="E48" s="38" t="s">
        <v>133</v>
      </c>
      <c r="F48" s="39">
        <v>3</v>
      </c>
    </row>
    <row r="49" spans="1:6">
      <c r="A49" s="69">
        <v>44711</v>
      </c>
      <c r="B49" s="37" t="s">
        <v>134</v>
      </c>
      <c r="C49" s="37" t="s">
        <v>57</v>
      </c>
      <c r="D49" s="38" t="s">
        <v>135</v>
      </c>
      <c r="E49" s="44" t="s">
        <v>136</v>
      </c>
      <c r="F49" s="48">
        <v>1</v>
      </c>
    </row>
    <row r="50" spans="1:6">
      <c r="A50" s="69">
        <v>44712</v>
      </c>
      <c r="B50" s="37" t="s">
        <v>134</v>
      </c>
      <c r="C50" s="37" t="s">
        <v>57</v>
      </c>
      <c r="D50" s="38" t="s">
        <v>137</v>
      </c>
      <c r="E50" s="38" t="s">
        <v>138</v>
      </c>
      <c r="F50" s="39">
        <v>4</v>
      </c>
    </row>
    <row r="51" spans="1:6">
      <c r="A51" s="69">
        <v>44713</v>
      </c>
      <c r="B51" s="37" t="s">
        <v>134</v>
      </c>
      <c r="C51" s="37" t="s">
        <v>57</v>
      </c>
      <c r="D51" s="38" t="s">
        <v>137</v>
      </c>
      <c r="E51" s="38" t="s">
        <v>139</v>
      </c>
      <c r="F51" s="39">
        <v>4</v>
      </c>
    </row>
    <row r="52" spans="1:6">
      <c r="A52" s="69">
        <v>44714</v>
      </c>
      <c r="B52" s="37" t="s">
        <v>134</v>
      </c>
      <c r="C52" s="37" t="s">
        <v>57</v>
      </c>
      <c r="D52" s="38" t="s">
        <v>137</v>
      </c>
      <c r="E52" s="38" t="s">
        <v>140</v>
      </c>
      <c r="F52" s="39">
        <v>5</v>
      </c>
    </row>
    <row r="53" spans="1:6">
      <c r="A53" s="69">
        <v>44715</v>
      </c>
      <c r="B53" s="37" t="s">
        <v>134</v>
      </c>
      <c r="C53" s="37" t="s">
        <v>57</v>
      </c>
      <c r="D53" s="38" t="s">
        <v>141</v>
      </c>
      <c r="E53" s="38" t="s">
        <v>142</v>
      </c>
      <c r="F53" s="39">
        <v>2</v>
      </c>
    </row>
    <row r="54" spans="1:6">
      <c r="A54" s="69">
        <v>44716</v>
      </c>
      <c r="B54" s="37" t="s">
        <v>134</v>
      </c>
      <c r="C54" s="37" t="s">
        <v>57</v>
      </c>
      <c r="D54" s="38" t="s">
        <v>141</v>
      </c>
      <c r="E54" s="38" t="s">
        <v>143</v>
      </c>
      <c r="F54" s="41" t="s">
        <v>93</v>
      </c>
    </row>
    <row r="55" spans="1:6">
      <c r="A55" s="69">
        <v>44717</v>
      </c>
      <c r="B55" s="37" t="s">
        <v>134</v>
      </c>
      <c r="C55" s="37" t="s">
        <v>57</v>
      </c>
      <c r="D55" s="38" t="s">
        <v>141</v>
      </c>
      <c r="E55" s="38" t="s">
        <v>144</v>
      </c>
      <c r="F55" s="41" t="s">
        <v>93</v>
      </c>
    </row>
    <row r="56" spans="1:6">
      <c r="A56" s="69">
        <v>44718</v>
      </c>
      <c r="B56" s="37" t="s">
        <v>134</v>
      </c>
      <c r="C56" s="37" t="s">
        <v>57</v>
      </c>
      <c r="D56" s="38" t="s">
        <v>141</v>
      </c>
      <c r="E56" s="38" t="s">
        <v>145</v>
      </c>
      <c r="F56" s="39">
        <v>2</v>
      </c>
    </row>
    <row r="57" spans="1:6">
      <c r="A57" s="69">
        <v>44719</v>
      </c>
      <c r="B57" s="37" t="s">
        <v>134</v>
      </c>
      <c r="C57" s="37" t="s">
        <v>57</v>
      </c>
      <c r="D57" s="38" t="s">
        <v>141</v>
      </c>
      <c r="E57" s="38" t="s">
        <v>146</v>
      </c>
      <c r="F57" s="39">
        <v>4</v>
      </c>
    </row>
    <row r="58" spans="1:6">
      <c r="A58" s="69">
        <v>44720</v>
      </c>
      <c r="B58" s="37" t="s">
        <v>134</v>
      </c>
      <c r="C58" s="37" t="s">
        <v>57</v>
      </c>
      <c r="D58" s="38" t="s">
        <v>141</v>
      </c>
      <c r="E58" s="38" t="s">
        <v>147</v>
      </c>
      <c r="F58" s="39">
        <v>4</v>
      </c>
    </row>
    <row r="59" spans="1:6">
      <c r="A59" s="69">
        <v>44721</v>
      </c>
      <c r="B59" s="37" t="s">
        <v>134</v>
      </c>
      <c r="C59" s="37" t="s">
        <v>57</v>
      </c>
      <c r="D59" s="38" t="s">
        <v>141</v>
      </c>
      <c r="E59" s="38" t="s">
        <v>148</v>
      </c>
      <c r="F59" s="39">
        <v>7</v>
      </c>
    </row>
    <row r="60" spans="1:6">
      <c r="A60" s="69">
        <v>44722</v>
      </c>
      <c r="B60" s="37" t="s">
        <v>134</v>
      </c>
      <c r="C60" s="37" t="s">
        <v>57</v>
      </c>
      <c r="D60" s="38" t="s">
        <v>141</v>
      </c>
      <c r="E60" s="38" t="s">
        <v>149</v>
      </c>
      <c r="F60" s="41">
        <v>4</v>
      </c>
    </row>
    <row r="61" spans="1:6">
      <c r="A61" s="69">
        <v>44723</v>
      </c>
      <c r="B61" s="37" t="s">
        <v>134</v>
      </c>
      <c r="C61" s="37" t="s">
        <v>57</v>
      </c>
      <c r="D61" s="38" t="s">
        <v>141</v>
      </c>
      <c r="E61" s="44" t="s">
        <v>150</v>
      </c>
      <c r="F61" s="41" t="s">
        <v>93</v>
      </c>
    </row>
    <row r="62" spans="1:6">
      <c r="A62" s="69">
        <v>44724</v>
      </c>
      <c r="B62" s="37" t="s">
        <v>134</v>
      </c>
      <c r="C62" s="37" t="s">
        <v>57</v>
      </c>
      <c r="D62" s="38" t="s">
        <v>141</v>
      </c>
      <c r="E62" s="44" t="s">
        <v>144</v>
      </c>
      <c r="F62" s="41" t="s">
        <v>93</v>
      </c>
    </row>
    <row r="63" spans="1:6">
      <c r="A63" s="67">
        <v>44725</v>
      </c>
      <c r="B63" s="37" t="s">
        <v>134</v>
      </c>
      <c r="C63" s="37" t="s">
        <v>57</v>
      </c>
      <c r="D63" s="38" t="s">
        <v>151</v>
      </c>
      <c r="E63" s="38" t="s">
        <v>152</v>
      </c>
      <c r="F63" s="39">
        <v>3</v>
      </c>
    </row>
    <row r="64" spans="1:6">
      <c r="A64" s="67">
        <v>44726</v>
      </c>
      <c r="B64" s="37" t="s">
        <v>134</v>
      </c>
      <c r="C64" s="37" t="s">
        <v>57</v>
      </c>
      <c r="D64" s="38" t="s">
        <v>151</v>
      </c>
      <c r="E64" s="38" t="s">
        <v>153</v>
      </c>
      <c r="F64" s="39">
        <v>5</v>
      </c>
    </row>
    <row r="65" spans="1:6">
      <c r="A65" s="67">
        <v>44727</v>
      </c>
      <c r="B65" s="37" t="s">
        <v>134</v>
      </c>
      <c r="C65" s="37" t="s">
        <v>57</v>
      </c>
      <c r="D65" s="38" t="s">
        <v>151</v>
      </c>
      <c r="E65" s="38" t="s">
        <v>154</v>
      </c>
      <c r="F65" s="39">
        <v>3</v>
      </c>
    </row>
    <row r="66" spans="1:6">
      <c r="A66" s="67">
        <v>44728</v>
      </c>
      <c r="B66" s="37" t="s">
        <v>134</v>
      </c>
      <c r="C66" s="37" t="s">
        <v>57</v>
      </c>
      <c r="D66" s="38" t="s">
        <v>88</v>
      </c>
      <c r="E66" s="49" t="s">
        <v>88</v>
      </c>
      <c r="F66" s="39" t="s">
        <v>93</v>
      </c>
    </row>
    <row r="67" spans="1:6">
      <c r="A67" s="67">
        <v>44711</v>
      </c>
      <c r="B67" s="37" t="s">
        <v>155</v>
      </c>
      <c r="C67" s="37" t="s">
        <v>57</v>
      </c>
      <c r="D67" s="42" t="s">
        <v>156</v>
      </c>
      <c r="E67" s="49" t="s">
        <v>157</v>
      </c>
      <c r="F67" s="41">
        <v>2</v>
      </c>
    </row>
    <row r="68" spans="1:6">
      <c r="A68" s="67">
        <v>44712</v>
      </c>
      <c r="B68" s="37" t="s">
        <v>155</v>
      </c>
      <c r="C68" s="37" t="s">
        <v>57</v>
      </c>
      <c r="D68" s="42" t="s">
        <v>158</v>
      </c>
      <c r="E68" s="44" t="s">
        <v>159</v>
      </c>
      <c r="F68" s="45">
        <v>7</v>
      </c>
    </row>
    <row r="69" spans="1:6">
      <c r="A69" s="67">
        <v>44713</v>
      </c>
      <c r="B69" s="37" t="s">
        <v>155</v>
      </c>
      <c r="C69" s="37" t="s">
        <v>57</v>
      </c>
      <c r="D69" s="42" t="s">
        <v>160</v>
      </c>
      <c r="E69" s="44" t="s">
        <v>161</v>
      </c>
      <c r="F69" s="45">
        <v>6</v>
      </c>
    </row>
    <row r="70" spans="1:6">
      <c r="A70" s="67">
        <v>44714</v>
      </c>
      <c r="B70" s="37" t="s">
        <v>155</v>
      </c>
      <c r="C70" s="37" t="s">
        <v>57</v>
      </c>
      <c r="D70" s="42" t="s">
        <v>160</v>
      </c>
      <c r="E70" s="44" t="s">
        <v>162</v>
      </c>
      <c r="F70" s="45">
        <v>5</v>
      </c>
    </row>
    <row r="71" spans="1:6">
      <c r="A71" s="67">
        <v>44715</v>
      </c>
      <c r="B71" s="37" t="s">
        <v>155</v>
      </c>
      <c r="C71" s="37" t="s">
        <v>57</v>
      </c>
      <c r="D71" s="42" t="s">
        <v>163</v>
      </c>
      <c r="E71" s="44" t="s">
        <v>164</v>
      </c>
      <c r="F71" s="45">
        <v>5</v>
      </c>
    </row>
    <row r="72" spans="1:6">
      <c r="A72" s="67">
        <v>44716</v>
      </c>
      <c r="B72" s="37" t="s">
        <v>155</v>
      </c>
      <c r="C72" s="37" t="s">
        <v>57</v>
      </c>
      <c r="D72" s="42" t="s">
        <v>163</v>
      </c>
      <c r="E72" s="38" t="s">
        <v>143</v>
      </c>
      <c r="F72" s="48" t="s">
        <v>93</v>
      </c>
    </row>
    <row r="73" spans="1:6">
      <c r="A73" s="67">
        <v>44717</v>
      </c>
      <c r="B73" s="37" t="s">
        <v>155</v>
      </c>
      <c r="C73" s="37" t="s">
        <v>57</v>
      </c>
      <c r="D73" s="42" t="s">
        <v>163</v>
      </c>
      <c r="E73" s="38" t="s">
        <v>144</v>
      </c>
      <c r="F73" s="48" t="s">
        <v>93</v>
      </c>
    </row>
    <row r="74" spans="1:6">
      <c r="A74" s="67">
        <v>44718</v>
      </c>
      <c r="B74" s="37" t="s">
        <v>155</v>
      </c>
      <c r="C74" s="37" t="s">
        <v>57</v>
      </c>
      <c r="D74" s="42" t="s">
        <v>165</v>
      </c>
      <c r="E74" s="44" t="s">
        <v>166</v>
      </c>
      <c r="F74" s="48">
        <v>6</v>
      </c>
    </row>
    <row r="75" spans="1:6">
      <c r="A75" s="67">
        <v>44719</v>
      </c>
      <c r="B75" s="37" t="s">
        <v>155</v>
      </c>
      <c r="C75" s="37" t="s">
        <v>57</v>
      </c>
      <c r="D75" s="42" t="s">
        <v>167</v>
      </c>
      <c r="E75" s="38" t="s">
        <v>168</v>
      </c>
      <c r="F75" s="48">
        <v>4</v>
      </c>
    </row>
    <row r="76" spans="1:6">
      <c r="A76" s="67">
        <v>44720</v>
      </c>
      <c r="B76" s="37" t="s">
        <v>155</v>
      </c>
      <c r="C76" s="37" t="s">
        <v>57</v>
      </c>
      <c r="D76" s="42" t="s">
        <v>169</v>
      </c>
      <c r="E76" s="44" t="s">
        <v>170</v>
      </c>
      <c r="F76" s="45">
        <v>4</v>
      </c>
    </row>
    <row r="77" spans="1:6">
      <c r="A77" s="67">
        <v>44721</v>
      </c>
      <c r="B77" s="37" t="s">
        <v>155</v>
      </c>
      <c r="C77" s="37" t="s">
        <v>57</v>
      </c>
      <c r="D77" s="42" t="s">
        <v>171</v>
      </c>
      <c r="E77" s="49" t="s">
        <v>172</v>
      </c>
      <c r="F77" s="45">
        <v>5</v>
      </c>
    </row>
    <row r="78" spans="1:6">
      <c r="A78" s="67">
        <v>44722</v>
      </c>
      <c r="B78" s="37" t="s">
        <v>155</v>
      </c>
      <c r="C78" s="37" t="s">
        <v>57</v>
      </c>
      <c r="D78" s="42" t="s">
        <v>171</v>
      </c>
      <c r="E78" s="44" t="s">
        <v>173</v>
      </c>
      <c r="F78" s="41">
        <v>3</v>
      </c>
    </row>
    <row r="79" spans="1:6">
      <c r="A79" s="67">
        <v>44723</v>
      </c>
      <c r="B79" s="37" t="s">
        <v>155</v>
      </c>
      <c r="C79" s="37" t="s">
        <v>57</v>
      </c>
      <c r="D79" s="42" t="s">
        <v>171</v>
      </c>
      <c r="E79" s="44" t="s">
        <v>150</v>
      </c>
      <c r="F79" s="41" t="s">
        <v>93</v>
      </c>
    </row>
    <row r="80" spans="1:6">
      <c r="A80" s="67">
        <v>44724</v>
      </c>
      <c r="B80" s="37" t="s">
        <v>155</v>
      </c>
      <c r="C80" s="37" t="s">
        <v>57</v>
      </c>
      <c r="D80" s="42" t="s">
        <v>171</v>
      </c>
      <c r="E80" s="38" t="s">
        <v>144</v>
      </c>
      <c r="F80" s="48" t="s">
        <v>93</v>
      </c>
    </row>
    <row r="81" spans="1:6">
      <c r="A81" s="67">
        <v>44725</v>
      </c>
      <c r="B81" s="37" t="s">
        <v>155</v>
      </c>
      <c r="C81" s="37" t="s">
        <v>57</v>
      </c>
      <c r="D81" s="42" t="s">
        <v>86</v>
      </c>
      <c r="E81" s="44" t="s">
        <v>174</v>
      </c>
      <c r="F81" s="41">
        <v>5</v>
      </c>
    </row>
    <row r="82" spans="1:6">
      <c r="A82" s="67">
        <v>44726</v>
      </c>
      <c r="B82" s="37" t="s">
        <v>155</v>
      </c>
      <c r="C82" s="37" t="s">
        <v>57</v>
      </c>
      <c r="D82" s="42" t="s">
        <v>86</v>
      </c>
      <c r="E82" s="50" t="s">
        <v>175</v>
      </c>
      <c r="F82" s="41">
        <v>5</v>
      </c>
    </row>
    <row r="83" spans="1:6">
      <c r="A83" s="67">
        <v>44727</v>
      </c>
      <c r="B83" s="37" t="s">
        <v>155</v>
      </c>
      <c r="C83" s="37" t="s">
        <v>57</v>
      </c>
      <c r="D83" s="42" t="s">
        <v>88</v>
      </c>
      <c r="E83" s="51" t="s">
        <v>93</v>
      </c>
      <c r="F83" s="41" t="s">
        <v>93</v>
      </c>
    </row>
    <row r="84" spans="1:6">
      <c r="A84" s="67">
        <v>44721</v>
      </c>
      <c r="B84" s="37" t="s">
        <v>88</v>
      </c>
      <c r="C84" s="37" t="s">
        <v>57</v>
      </c>
      <c r="D84" s="38" t="s">
        <v>88</v>
      </c>
      <c r="E84" s="38" t="s">
        <v>88</v>
      </c>
      <c r="F84" s="41" t="s">
        <v>93</v>
      </c>
    </row>
    <row r="85" spans="1:6">
      <c r="A85" s="69">
        <v>44666</v>
      </c>
      <c r="B85" s="44" t="s">
        <v>176</v>
      </c>
      <c r="C85" s="37" t="s">
        <v>109</v>
      </c>
      <c r="D85" s="38" t="s">
        <v>88</v>
      </c>
      <c r="E85" s="38" t="s">
        <v>88</v>
      </c>
      <c r="F85" s="41" t="s">
        <v>93</v>
      </c>
    </row>
    <row r="86" spans="1:6">
      <c r="A86" s="67">
        <v>44658</v>
      </c>
      <c r="B86" s="38" t="s">
        <v>177</v>
      </c>
      <c r="C86" s="38" t="s">
        <v>109</v>
      </c>
      <c r="D86" s="37" t="s">
        <v>178</v>
      </c>
      <c r="E86" s="52" t="s">
        <v>179</v>
      </c>
      <c r="F86" s="39">
        <v>6</v>
      </c>
    </row>
    <row r="87" spans="1:6">
      <c r="A87" s="67">
        <v>44687</v>
      </c>
      <c r="B87" s="38" t="s">
        <v>177</v>
      </c>
      <c r="C87" s="38" t="s">
        <v>109</v>
      </c>
      <c r="D87" s="37" t="s">
        <v>178</v>
      </c>
      <c r="E87" s="52" t="s">
        <v>179</v>
      </c>
      <c r="F87" s="39">
        <v>6</v>
      </c>
    </row>
    <row r="88" spans="1:6">
      <c r="A88" s="67">
        <v>44718</v>
      </c>
      <c r="B88" s="38" t="s">
        <v>177</v>
      </c>
      <c r="C88" s="38" t="s">
        <v>109</v>
      </c>
      <c r="D88" s="37" t="s">
        <v>178</v>
      </c>
      <c r="E88" s="52" t="s">
        <v>179</v>
      </c>
      <c r="F88" s="39">
        <v>6</v>
      </c>
    </row>
    <row r="89" spans="1:6">
      <c r="A89" s="67">
        <v>44655</v>
      </c>
      <c r="B89" s="38" t="s">
        <v>180</v>
      </c>
      <c r="C89" s="38" t="s">
        <v>109</v>
      </c>
      <c r="D89" s="37" t="s">
        <v>181</v>
      </c>
      <c r="E89" s="50" t="s">
        <v>182</v>
      </c>
      <c r="F89" s="39">
        <v>5</v>
      </c>
    </row>
    <row r="90" spans="1:6">
      <c r="A90" s="67">
        <v>44655</v>
      </c>
      <c r="B90" s="38" t="s">
        <v>180</v>
      </c>
      <c r="C90" s="38" t="s">
        <v>109</v>
      </c>
      <c r="D90" s="37" t="s">
        <v>183</v>
      </c>
      <c r="E90" s="50" t="s">
        <v>184</v>
      </c>
      <c r="F90" s="39">
        <v>5</v>
      </c>
    </row>
    <row r="91" spans="1:6">
      <c r="A91" s="67">
        <v>44656</v>
      </c>
      <c r="B91" s="38" t="s">
        <v>180</v>
      </c>
      <c r="C91" s="38" t="s">
        <v>109</v>
      </c>
      <c r="D91" s="37" t="s">
        <v>185</v>
      </c>
      <c r="E91" s="50" t="s">
        <v>186</v>
      </c>
      <c r="F91" s="39">
        <v>5</v>
      </c>
    </row>
    <row r="92" spans="1:6">
      <c r="A92" s="67">
        <v>44657</v>
      </c>
      <c r="B92" s="38" t="s">
        <v>180</v>
      </c>
      <c r="C92" s="38" t="s">
        <v>109</v>
      </c>
      <c r="D92" s="37" t="s">
        <v>187</v>
      </c>
      <c r="E92" s="50" t="s">
        <v>188</v>
      </c>
      <c r="F92" s="53">
        <v>6</v>
      </c>
    </row>
    <row r="93" spans="1:6">
      <c r="A93" s="67">
        <v>44657</v>
      </c>
      <c r="B93" s="38" t="s">
        <v>180</v>
      </c>
      <c r="C93" s="38" t="s">
        <v>109</v>
      </c>
      <c r="D93" s="37" t="s">
        <v>189</v>
      </c>
      <c r="E93" s="50" t="s">
        <v>190</v>
      </c>
      <c r="F93" s="39">
        <v>7</v>
      </c>
    </row>
    <row r="94" spans="1:6">
      <c r="A94" s="67">
        <v>44658</v>
      </c>
      <c r="B94" s="38" t="s">
        <v>180</v>
      </c>
      <c r="C94" s="38" t="s">
        <v>109</v>
      </c>
      <c r="D94" s="37" t="s">
        <v>191</v>
      </c>
      <c r="E94" s="50" t="s">
        <v>192</v>
      </c>
      <c r="F94" s="39">
        <v>6</v>
      </c>
    </row>
    <row r="95" spans="1:6">
      <c r="A95" s="67">
        <v>44659</v>
      </c>
      <c r="B95" s="38" t="s">
        <v>180</v>
      </c>
      <c r="C95" s="38" t="s">
        <v>109</v>
      </c>
      <c r="D95" s="37" t="s">
        <v>193</v>
      </c>
      <c r="E95" s="50" t="s">
        <v>194</v>
      </c>
      <c r="F95" s="39">
        <v>5</v>
      </c>
    </row>
    <row r="96" spans="1:6">
      <c r="A96" s="67">
        <v>44659</v>
      </c>
      <c r="B96" s="38" t="s">
        <v>180</v>
      </c>
      <c r="C96" s="38" t="s">
        <v>109</v>
      </c>
      <c r="D96" s="37" t="s">
        <v>195</v>
      </c>
      <c r="E96" s="50" t="s">
        <v>196</v>
      </c>
      <c r="F96" s="39">
        <v>5</v>
      </c>
    </row>
    <row r="97" spans="1:6">
      <c r="A97" s="67">
        <v>44662</v>
      </c>
      <c r="B97" s="38" t="s">
        <v>180</v>
      </c>
      <c r="C97" s="38" t="s">
        <v>109</v>
      </c>
      <c r="D97" s="37" t="s">
        <v>197</v>
      </c>
      <c r="E97" s="50" t="s">
        <v>198</v>
      </c>
      <c r="F97" s="39">
        <v>5</v>
      </c>
    </row>
    <row r="98" spans="1:6">
      <c r="A98" s="67">
        <v>44662</v>
      </c>
      <c r="B98" s="38" t="s">
        <v>180</v>
      </c>
      <c r="C98" s="38" t="s">
        <v>109</v>
      </c>
      <c r="D98" s="37" t="s">
        <v>199</v>
      </c>
      <c r="E98" s="50" t="s">
        <v>200</v>
      </c>
      <c r="F98" s="39">
        <v>5</v>
      </c>
    </row>
    <row r="99" spans="1:6">
      <c r="A99" s="67">
        <v>44663</v>
      </c>
      <c r="B99" s="38" t="s">
        <v>180</v>
      </c>
      <c r="C99" s="38" t="s">
        <v>109</v>
      </c>
      <c r="D99" s="37" t="s">
        <v>201</v>
      </c>
      <c r="E99" s="50" t="s">
        <v>202</v>
      </c>
      <c r="F99" s="39">
        <v>5</v>
      </c>
    </row>
    <row r="100" spans="1:6">
      <c r="A100" s="67">
        <v>44664</v>
      </c>
      <c r="B100" s="38" t="s">
        <v>180</v>
      </c>
      <c r="C100" s="38" t="s">
        <v>109</v>
      </c>
      <c r="D100" s="37" t="s">
        <v>195</v>
      </c>
      <c r="E100" s="50" t="s">
        <v>203</v>
      </c>
      <c r="F100" s="39">
        <v>5</v>
      </c>
    </row>
    <row r="101" spans="1:6">
      <c r="A101" s="67">
        <v>44683</v>
      </c>
      <c r="B101" s="38" t="s">
        <v>180</v>
      </c>
      <c r="C101" s="38" t="s">
        <v>109</v>
      </c>
      <c r="D101" s="37" t="s">
        <v>181</v>
      </c>
      <c r="E101" s="50" t="s">
        <v>182</v>
      </c>
      <c r="F101" s="39">
        <v>5</v>
      </c>
    </row>
    <row r="102" spans="1:6">
      <c r="A102" s="67">
        <v>44683</v>
      </c>
      <c r="B102" s="38" t="s">
        <v>180</v>
      </c>
      <c r="C102" s="38" t="s">
        <v>109</v>
      </c>
      <c r="D102" s="37" t="s">
        <v>183</v>
      </c>
      <c r="E102" s="50" t="s">
        <v>184</v>
      </c>
      <c r="F102" s="39">
        <v>5</v>
      </c>
    </row>
    <row r="103" spans="1:6">
      <c r="A103" s="67">
        <v>44684</v>
      </c>
      <c r="B103" s="38" t="s">
        <v>180</v>
      </c>
      <c r="C103" s="38" t="s">
        <v>109</v>
      </c>
      <c r="D103" s="37" t="s">
        <v>185</v>
      </c>
      <c r="E103" s="50" t="s">
        <v>186</v>
      </c>
      <c r="F103" s="39">
        <v>5</v>
      </c>
    </row>
    <row r="104" spans="1:6">
      <c r="A104" s="67">
        <v>44685</v>
      </c>
      <c r="B104" s="38" t="s">
        <v>180</v>
      </c>
      <c r="C104" s="38" t="s">
        <v>109</v>
      </c>
      <c r="D104" s="37" t="s">
        <v>187</v>
      </c>
      <c r="E104" s="50" t="s">
        <v>188</v>
      </c>
      <c r="F104" s="53">
        <v>6</v>
      </c>
    </row>
    <row r="105" spans="1:6">
      <c r="A105" s="67">
        <v>44685</v>
      </c>
      <c r="B105" s="38" t="s">
        <v>180</v>
      </c>
      <c r="C105" s="38" t="s">
        <v>109</v>
      </c>
      <c r="D105" s="37" t="s">
        <v>189</v>
      </c>
      <c r="E105" s="50" t="s">
        <v>190</v>
      </c>
      <c r="F105" s="39">
        <v>7</v>
      </c>
    </row>
    <row r="106" spans="1:6">
      <c r="A106" s="67">
        <v>44687</v>
      </c>
      <c r="B106" s="38" t="s">
        <v>180</v>
      </c>
      <c r="C106" s="38" t="s">
        <v>109</v>
      </c>
      <c r="D106" s="37" t="s">
        <v>191</v>
      </c>
      <c r="E106" s="50" t="s">
        <v>192</v>
      </c>
      <c r="F106" s="39">
        <v>6</v>
      </c>
    </row>
    <row r="107" spans="1:6">
      <c r="A107" s="67">
        <v>44690</v>
      </c>
      <c r="B107" s="38" t="s">
        <v>180</v>
      </c>
      <c r="C107" s="38" t="s">
        <v>109</v>
      </c>
      <c r="D107" s="37" t="s">
        <v>193</v>
      </c>
      <c r="E107" s="50" t="s">
        <v>194</v>
      </c>
      <c r="F107" s="39">
        <v>5</v>
      </c>
    </row>
    <row r="108" spans="1:6">
      <c r="A108" s="67">
        <v>44690</v>
      </c>
      <c r="B108" s="38" t="s">
        <v>180</v>
      </c>
      <c r="C108" s="38" t="s">
        <v>109</v>
      </c>
      <c r="D108" s="37" t="s">
        <v>195</v>
      </c>
      <c r="E108" s="50" t="s">
        <v>196</v>
      </c>
      <c r="F108" s="39">
        <v>5</v>
      </c>
    </row>
    <row r="109" spans="1:6">
      <c r="A109" s="67">
        <v>44691</v>
      </c>
      <c r="B109" s="38" t="s">
        <v>180</v>
      </c>
      <c r="C109" s="38" t="s">
        <v>109</v>
      </c>
      <c r="D109" s="37" t="s">
        <v>197</v>
      </c>
      <c r="E109" s="50" t="s">
        <v>198</v>
      </c>
      <c r="F109" s="39">
        <v>5</v>
      </c>
    </row>
    <row r="110" spans="1:6">
      <c r="A110" s="67">
        <v>44691</v>
      </c>
      <c r="B110" s="38" t="s">
        <v>180</v>
      </c>
      <c r="C110" s="38" t="s">
        <v>109</v>
      </c>
      <c r="D110" s="37" t="s">
        <v>199</v>
      </c>
      <c r="E110" s="50" t="s">
        <v>200</v>
      </c>
      <c r="F110" s="39">
        <v>5</v>
      </c>
    </row>
    <row r="111" spans="1:6">
      <c r="A111" s="67">
        <v>44692</v>
      </c>
      <c r="B111" s="38" t="s">
        <v>180</v>
      </c>
      <c r="C111" s="38" t="s">
        <v>109</v>
      </c>
      <c r="D111" s="37" t="s">
        <v>201</v>
      </c>
      <c r="E111" s="50" t="s">
        <v>202</v>
      </c>
      <c r="F111" s="39">
        <v>5</v>
      </c>
    </row>
    <row r="112" spans="1:6">
      <c r="A112" s="67">
        <v>44693</v>
      </c>
      <c r="B112" s="38" t="s">
        <v>180</v>
      </c>
      <c r="C112" s="38" t="s">
        <v>109</v>
      </c>
      <c r="D112" s="37" t="s">
        <v>195</v>
      </c>
      <c r="E112" s="50" t="s">
        <v>203</v>
      </c>
      <c r="F112" s="39">
        <v>5</v>
      </c>
    </row>
    <row r="113" spans="1:6">
      <c r="A113" s="67">
        <v>44694</v>
      </c>
      <c r="B113" s="44" t="s">
        <v>180</v>
      </c>
      <c r="C113" s="38" t="s">
        <v>109</v>
      </c>
      <c r="D113" s="38" t="s">
        <v>88</v>
      </c>
      <c r="E113" s="38" t="s">
        <v>88</v>
      </c>
      <c r="F113" s="41" t="s">
        <v>93</v>
      </c>
    </row>
    <row r="114" spans="1:6">
      <c r="A114" s="67">
        <v>44713</v>
      </c>
      <c r="B114" s="38" t="s">
        <v>180</v>
      </c>
      <c r="C114" s="38" t="s">
        <v>109</v>
      </c>
      <c r="D114" s="37" t="s">
        <v>181</v>
      </c>
      <c r="E114" s="50" t="s">
        <v>182</v>
      </c>
      <c r="F114" s="39">
        <v>5</v>
      </c>
    </row>
    <row r="115" spans="1:6">
      <c r="A115" s="67">
        <v>44713</v>
      </c>
      <c r="B115" s="38" t="s">
        <v>180</v>
      </c>
      <c r="C115" s="38" t="s">
        <v>109</v>
      </c>
      <c r="D115" s="37" t="s">
        <v>183</v>
      </c>
      <c r="E115" s="50" t="s">
        <v>184</v>
      </c>
      <c r="F115" s="39">
        <v>5</v>
      </c>
    </row>
    <row r="116" spans="1:6">
      <c r="A116" s="67">
        <v>44714</v>
      </c>
      <c r="B116" s="38" t="s">
        <v>180</v>
      </c>
      <c r="C116" s="38" t="s">
        <v>109</v>
      </c>
      <c r="D116" s="37" t="s">
        <v>185</v>
      </c>
      <c r="E116" s="50" t="s">
        <v>186</v>
      </c>
      <c r="F116" s="39">
        <v>5</v>
      </c>
    </row>
    <row r="117" spans="1:6">
      <c r="A117" s="67">
        <v>44715</v>
      </c>
      <c r="B117" s="38" t="s">
        <v>180</v>
      </c>
      <c r="C117" s="38" t="s">
        <v>109</v>
      </c>
      <c r="D117" s="37" t="s">
        <v>187</v>
      </c>
      <c r="E117" s="50" t="s">
        <v>188</v>
      </c>
      <c r="F117" s="53">
        <v>6</v>
      </c>
    </row>
    <row r="118" spans="1:6">
      <c r="A118" s="67">
        <v>44715</v>
      </c>
      <c r="B118" s="38" t="s">
        <v>180</v>
      </c>
      <c r="C118" s="38" t="s">
        <v>109</v>
      </c>
      <c r="D118" s="37" t="s">
        <v>189</v>
      </c>
      <c r="E118" s="50" t="s">
        <v>190</v>
      </c>
      <c r="F118" s="39">
        <v>7</v>
      </c>
    </row>
    <row r="119" spans="1:6">
      <c r="A119" s="67">
        <v>44718</v>
      </c>
      <c r="B119" s="38" t="s">
        <v>180</v>
      </c>
      <c r="C119" s="38" t="s">
        <v>109</v>
      </c>
      <c r="D119" s="37" t="s">
        <v>191</v>
      </c>
      <c r="E119" s="50" t="s">
        <v>192</v>
      </c>
      <c r="F119" s="39">
        <v>6</v>
      </c>
    </row>
    <row r="120" spans="1:6">
      <c r="A120" s="67">
        <v>44719</v>
      </c>
      <c r="B120" s="38" t="s">
        <v>180</v>
      </c>
      <c r="C120" s="38" t="s">
        <v>109</v>
      </c>
      <c r="D120" s="37" t="s">
        <v>193</v>
      </c>
      <c r="E120" s="50" t="s">
        <v>194</v>
      </c>
      <c r="F120" s="39">
        <v>5</v>
      </c>
    </row>
    <row r="121" spans="1:6">
      <c r="A121" s="67">
        <v>44719</v>
      </c>
      <c r="B121" s="38" t="s">
        <v>180</v>
      </c>
      <c r="C121" s="38" t="s">
        <v>109</v>
      </c>
      <c r="D121" s="37" t="s">
        <v>195</v>
      </c>
      <c r="E121" s="50" t="s">
        <v>196</v>
      </c>
      <c r="F121" s="39">
        <v>5</v>
      </c>
    </row>
    <row r="122" spans="1:6">
      <c r="A122" s="67">
        <v>44720</v>
      </c>
      <c r="B122" s="38" t="s">
        <v>180</v>
      </c>
      <c r="C122" s="38" t="s">
        <v>109</v>
      </c>
      <c r="D122" s="37" t="s">
        <v>197</v>
      </c>
      <c r="E122" s="50" t="s">
        <v>198</v>
      </c>
      <c r="F122" s="39">
        <v>5</v>
      </c>
    </row>
    <row r="123" spans="1:6">
      <c r="A123" s="67">
        <v>44720</v>
      </c>
      <c r="B123" s="38" t="s">
        <v>180</v>
      </c>
      <c r="C123" s="38" t="s">
        <v>109</v>
      </c>
      <c r="D123" s="37" t="s">
        <v>199</v>
      </c>
      <c r="E123" s="50" t="s">
        <v>200</v>
      </c>
      <c r="F123" s="39">
        <v>5</v>
      </c>
    </row>
    <row r="124" spans="1:6">
      <c r="A124" s="67">
        <v>44721</v>
      </c>
      <c r="B124" s="38" t="s">
        <v>180</v>
      </c>
      <c r="C124" s="38" t="s">
        <v>109</v>
      </c>
      <c r="D124" s="37" t="s">
        <v>201</v>
      </c>
      <c r="E124" s="50" t="s">
        <v>202</v>
      </c>
      <c r="F124" s="39">
        <v>5</v>
      </c>
    </row>
    <row r="125" spans="1:6">
      <c r="A125" s="67">
        <v>44722</v>
      </c>
      <c r="B125" s="38" t="s">
        <v>180</v>
      </c>
      <c r="C125" s="38" t="s">
        <v>109</v>
      </c>
      <c r="D125" s="37" t="s">
        <v>195</v>
      </c>
      <c r="E125" s="50" t="s">
        <v>203</v>
      </c>
      <c r="F125" s="39">
        <v>5</v>
      </c>
    </row>
    <row r="126" spans="1:6">
      <c r="A126" s="67">
        <v>44723</v>
      </c>
      <c r="B126" s="44" t="s">
        <v>180</v>
      </c>
      <c r="C126" s="38" t="s">
        <v>109</v>
      </c>
      <c r="D126" s="38" t="s">
        <v>88</v>
      </c>
      <c r="E126" s="38" t="s">
        <v>88</v>
      </c>
      <c r="F126" s="41" t="s">
        <v>93</v>
      </c>
    </row>
    <row r="127" spans="1:6">
      <c r="A127" s="67">
        <v>44714</v>
      </c>
      <c r="B127" s="37" t="s">
        <v>204</v>
      </c>
      <c r="C127" s="37" t="s">
        <v>57</v>
      </c>
      <c r="D127" s="38" t="s">
        <v>205</v>
      </c>
      <c r="E127" s="38" t="s">
        <v>206</v>
      </c>
      <c r="F127" s="39">
        <v>3</v>
      </c>
    </row>
    <row r="128" spans="1:6">
      <c r="A128" s="67">
        <v>44715</v>
      </c>
      <c r="B128" s="37" t="s">
        <v>204</v>
      </c>
      <c r="C128" s="37" t="s">
        <v>57</v>
      </c>
      <c r="D128" s="38" t="s">
        <v>207</v>
      </c>
      <c r="E128" s="38" t="s">
        <v>208</v>
      </c>
      <c r="F128" s="39">
        <v>6</v>
      </c>
    </row>
    <row r="129" spans="1:6">
      <c r="A129" s="67">
        <v>44718</v>
      </c>
      <c r="B129" s="37" t="s">
        <v>204</v>
      </c>
      <c r="C129" s="37" t="s">
        <v>57</v>
      </c>
      <c r="D129" s="38" t="s">
        <v>209</v>
      </c>
      <c r="E129" s="38" t="s">
        <v>210</v>
      </c>
      <c r="F129" s="39">
        <v>5</v>
      </c>
    </row>
    <row r="130" spans="1:6">
      <c r="A130" s="67">
        <v>44719</v>
      </c>
      <c r="B130" s="37" t="s">
        <v>204</v>
      </c>
      <c r="C130" s="37" t="s">
        <v>57</v>
      </c>
      <c r="D130" s="38" t="s">
        <v>211</v>
      </c>
      <c r="E130" s="38" t="s">
        <v>212</v>
      </c>
      <c r="F130" s="39">
        <v>7</v>
      </c>
    </row>
    <row r="131" spans="1:6">
      <c r="A131" s="67">
        <v>44712</v>
      </c>
      <c r="B131" s="37" t="s">
        <v>213</v>
      </c>
      <c r="C131" s="37" t="s">
        <v>57</v>
      </c>
      <c r="D131" s="38" t="s">
        <v>158</v>
      </c>
      <c r="E131" s="38" t="s">
        <v>214</v>
      </c>
      <c r="F131" s="39">
        <v>7</v>
      </c>
    </row>
    <row r="132" spans="1:6">
      <c r="A132" s="67">
        <v>44711</v>
      </c>
      <c r="B132" s="37" t="s">
        <v>215</v>
      </c>
      <c r="C132" s="37" t="s">
        <v>57</v>
      </c>
      <c r="D132" s="38" t="s">
        <v>216</v>
      </c>
      <c r="E132" s="38" t="s">
        <v>92</v>
      </c>
      <c r="F132" s="39" t="s">
        <v>93</v>
      </c>
    </row>
    <row r="133" spans="1:6">
      <c r="A133" s="67">
        <v>44711</v>
      </c>
      <c r="B133" s="37" t="s">
        <v>217</v>
      </c>
      <c r="C133" s="37" t="s">
        <v>57</v>
      </c>
      <c r="D133" s="38" t="s">
        <v>218</v>
      </c>
      <c r="E133" s="51" t="s">
        <v>92</v>
      </c>
      <c r="F133" s="41" t="s">
        <v>93</v>
      </c>
    </row>
    <row r="134" spans="1:6">
      <c r="A134" s="67">
        <v>44712</v>
      </c>
      <c r="B134" s="37" t="s">
        <v>219</v>
      </c>
      <c r="C134" s="37" t="s">
        <v>57</v>
      </c>
      <c r="D134" s="38" t="s">
        <v>216</v>
      </c>
      <c r="E134" s="38" t="s">
        <v>220</v>
      </c>
      <c r="F134" s="39">
        <v>5</v>
      </c>
    </row>
    <row r="135" spans="1:6">
      <c r="A135" s="67">
        <v>44713</v>
      </c>
      <c r="B135" s="37" t="s">
        <v>219</v>
      </c>
      <c r="C135" s="37" t="s">
        <v>57</v>
      </c>
      <c r="D135" s="38" t="s">
        <v>160</v>
      </c>
      <c r="E135" s="38" t="s">
        <v>221</v>
      </c>
      <c r="F135" s="39">
        <v>6</v>
      </c>
    </row>
    <row r="136" spans="1:6">
      <c r="A136" s="67">
        <v>44713</v>
      </c>
      <c r="B136" s="37" t="s">
        <v>219</v>
      </c>
      <c r="C136" s="37" t="s">
        <v>57</v>
      </c>
      <c r="D136" s="38" t="s">
        <v>205</v>
      </c>
      <c r="E136" s="38" t="s">
        <v>222</v>
      </c>
      <c r="F136" s="39">
        <v>4</v>
      </c>
    </row>
    <row r="137" spans="1:6">
      <c r="A137" s="67">
        <v>44714</v>
      </c>
      <c r="B137" s="37" t="s">
        <v>219</v>
      </c>
      <c r="C137" s="37" t="s">
        <v>57</v>
      </c>
      <c r="D137" s="38" t="s">
        <v>160</v>
      </c>
      <c r="E137" s="38" t="s">
        <v>223</v>
      </c>
      <c r="F137" s="39">
        <v>2</v>
      </c>
    </row>
    <row r="138" spans="1:6">
      <c r="A138" s="67">
        <v>44715</v>
      </c>
      <c r="B138" s="37" t="s">
        <v>219</v>
      </c>
      <c r="C138" s="37" t="s">
        <v>57</v>
      </c>
      <c r="D138" s="38" t="s">
        <v>224</v>
      </c>
      <c r="E138" s="38" t="s">
        <v>225</v>
      </c>
      <c r="F138" s="39">
        <v>5</v>
      </c>
    </row>
    <row r="139" spans="1:6">
      <c r="A139" s="67">
        <v>44716</v>
      </c>
      <c r="B139" s="37" t="s">
        <v>219</v>
      </c>
      <c r="C139" s="37" t="s">
        <v>57</v>
      </c>
      <c r="D139" s="38" t="s">
        <v>224</v>
      </c>
      <c r="E139" s="38" t="s">
        <v>143</v>
      </c>
      <c r="F139" s="39" t="s">
        <v>93</v>
      </c>
    </row>
    <row r="140" spans="1:6">
      <c r="A140" s="67">
        <v>44716</v>
      </c>
      <c r="B140" s="37" t="s">
        <v>219</v>
      </c>
      <c r="C140" s="37" t="s">
        <v>57</v>
      </c>
      <c r="D140" s="38" t="s">
        <v>207</v>
      </c>
      <c r="E140" s="38" t="s">
        <v>150</v>
      </c>
      <c r="F140" s="39" t="s">
        <v>93</v>
      </c>
    </row>
    <row r="141" spans="1:6">
      <c r="A141" s="67">
        <v>44717</v>
      </c>
      <c r="B141" s="37" t="s">
        <v>219</v>
      </c>
      <c r="C141" s="37" t="s">
        <v>57</v>
      </c>
      <c r="D141" s="38" t="s">
        <v>224</v>
      </c>
      <c r="E141" s="38" t="s">
        <v>144</v>
      </c>
      <c r="F141" s="39" t="s">
        <v>93</v>
      </c>
    </row>
    <row r="142" spans="1:6">
      <c r="A142" s="67">
        <v>44717</v>
      </c>
      <c r="B142" s="37" t="s">
        <v>219</v>
      </c>
      <c r="C142" s="37" t="s">
        <v>57</v>
      </c>
      <c r="D142" s="38" t="s">
        <v>207</v>
      </c>
      <c r="E142" s="38" t="s">
        <v>144</v>
      </c>
      <c r="F142" s="39" t="s">
        <v>93</v>
      </c>
    </row>
    <row r="143" spans="1:6">
      <c r="A143" s="67">
        <v>44718</v>
      </c>
      <c r="B143" s="37" t="s">
        <v>219</v>
      </c>
      <c r="C143" s="37" t="s">
        <v>57</v>
      </c>
      <c r="D143" s="38" t="s">
        <v>224</v>
      </c>
      <c r="E143" s="38" t="s">
        <v>226</v>
      </c>
      <c r="F143" s="39">
        <v>6</v>
      </c>
    </row>
    <row r="144" spans="1:6">
      <c r="A144" s="67">
        <v>44719</v>
      </c>
      <c r="B144" s="37" t="s">
        <v>219</v>
      </c>
      <c r="C144" s="37" t="s">
        <v>57</v>
      </c>
      <c r="D144" s="38" t="s">
        <v>227</v>
      </c>
      <c r="E144" s="38" t="s">
        <v>228</v>
      </c>
      <c r="F144" s="39">
        <v>4</v>
      </c>
    </row>
    <row r="145" spans="1:6">
      <c r="A145" s="67">
        <v>44720</v>
      </c>
      <c r="B145" s="37" t="s">
        <v>219</v>
      </c>
      <c r="C145" s="37" t="s">
        <v>57</v>
      </c>
      <c r="D145" s="38" t="s">
        <v>124</v>
      </c>
      <c r="E145" s="38" t="s">
        <v>229</v>
      </c>
      <c r="F145" s="39">
        <v>4</v>
      </c>
    </row>
    <row r="146" spans="1:6">
      <c r="A146" s="67">
        <v>44720</v>
      </c>
      <c r="B146" s="37" t="s">
        <v>219</v>
      </c>
      <c r="C146" s="37" t="s">
        <v>57</v>
      </c>
      <c r="D146" s="38" t="s">
        <v>117</v>
      </c>
      <c r="E146" s="38" t="s">
        <v>230</v>
      </c>
      <c r="F146" s="39">
        <v>4</v>
      </c>
    </row>
    <row r="147" spans="1:6">
      <c r="A147" s="67">
        <v>44721</v>
      </c>
      <c r="B147" s="37" t="s">
        <v>219</v>
      </c>
      <c r="C147" s="37" t="s">
        <v>57</v>
      </c>
      <c r="D147" s="38" t="s">
        <v>88</v>
      </c>
      <c r="E147" s="38" t="s">
        <v>88</v>
      </c>
      <c r="F147" s="41" t="s">
        <v>93</v>
      </c>
    </row>
    <row r="148" spans="1:6">
      <c r="A148" s="67">
        <v>44703</v>
      </c>
      <c r="B148" s="37" t="s">
        <v>231</v>
      </c>
      <c r="C148" s="37" t="s">
        <v>57</v>
      </c>
      <c r="D148" s="38" t="s">
        <v>232</v>
      </c>
      <c r="E148" s="51" t="s">
        <v>144</v>
      </c>
      <c r="F148" s="41" t="s">
        <v>93</v>
      </c>
    </row>
    <row r="149" spans="1:6">
      <c r="A149" s="67">
        <v>44697</v>
      </c>
      <c r="B149" s="37" t="s">
        <v>233</v>
      </c>
      <c r="C149" s="37" t="s">
        <v>57</v>
      </c>
      <c r="D149" s="38" t="s">
        <v>234</v>
      </c>
      <c r="E149" s="51" t="s">
        <v>235</v>
      </c>
      <c r="F149" s="41">
        <v>3</v>
      </c>
    </row>
    <row r="150" spans="1:6">
      <c r="A150" s="67">
        <v>44698</v>
      </c>
      <c r="B150" s="37" t="s">
        <v>233</v>
      </c>
      <c r="C150" s="37" t="s">
        <v>57</v>
      </c>
      <c r="D150" s="38" t="s">
        <v>236</v>
      </c>
      <c r="E150" s="38" t="s">
        <v>237</v>
      </c>
      <c r="F150" s="39">
        <v>4</v>
      </c>
    </row>
    <row r="151" spans="1:6">
      <c r="A151" s="67">
        <v>44699</v>
      </c>
      <c r="B151" s="37" t="s">
        <v>233</v>
      </c>
      <c r="C151" s="37" t="s">
        <v>57</v>
      </c>
      <c r="D151" s="38" t="s">
        <v>238</v>
      </c>
      <c r="E151" s="38" t="s">
        <v>239</v>
      </c>
      <c r="F151" s="39">
        <v>7</v>
      </c>
    </row>
    <row r="152" spans="1:6">
      <c r="A152" s="67">
        <v>44700</v>
      </c>
      <c r="B152" s="37" t="s">
        <v>233</v>
      </c>
      <c r="C152" s="37" t="s">
        <v>57</v>
      </c>
      <c r="D152" s="38" t="s">
        <v>240</v>
      </c>
      <c r="E152" s="38" t="s">
        <v>241</v>
      </c>
      <c r="F152" s="39">
        <v>6</v>
      </c>
    </row>
    <row r="153" spans="1:6">
      <c r="A153" s="67">
        <v>44701</v>
      </c>
      <c r="B153" s="37" t="s">
        <v>233</v>
      </c>
      <c r="C153" s="37" t="s">
        <v>57</v>
      </c>
      <c r="D153" s="38" t="s">
        <v>232</v>
      </c>
      <c r="E153" s="38" t="s">
        <v>242</v>
      </c>
      <c r="F153" s="39">
        <v>8</v>
      </c>
    </row>
    <row r="154" spans="1:6">
      <c r="A154" s="67">
        <v>44702</v>
      </c>
      <c r="B154" s="37" t="s">
        <v>233</v>
      </c>
      <c r="C154" s="37" t="s">
        <v>57</v>
      </c>
      <c r="D154" s="38" t="s">
        <v>232</v>
      </c>
      <c r="E154" s="51" t="s">
        <v>150</v>
      </c>
      <c r="F154" s="41" t="s">
        <v>93</v>
      </c>
    </row>
    <row r="155" spans="1:6">
      <c r="A155" s="67">
        <v>44704</v>
      </c>
      <c r="B155" s="37" t="s">
        <v>233</v>
      </c>
      <c r="C155" s="37" t="s">
        <v>57</v>
      </c>
      <c r="D155" s="38" t="s">
        <v>232</v>
      </c>
      <c r="E155" s="38" t="s">
        <v>243</v>
      </c>
      <c r="F155" s="39">
        <v>8</v>
      </c>
    </row>
    <row r="156" spans="1:6">
      <c r="A156" s="67">
        <v>44705</v>
      </c>
      <c r="B156" s="37" t="s">
        <v>233</v>
      </c>
      <c r="C156" s="37" t="s">
        <v>57</v>
      </c>
      <c r="D156" s="38" t="s">
        <v>232</v>
      </c>
      <c r="E156" s="38" t="s">
        <v>244</v>
      </c>
      <c r="F156" s="39">
        <v>5</v>
      </c>
    </row>
    <row r="157" spans="1:6">
      <c r="A157" s="67">
        <v>44706</v>
      </c>
      <c r="B157" s="37" t="s">
        <v>233</v>
      </c>
      <c r="C157" s="37" t="s">
        <v>57</v>
      </c>
      <c r="D157" s="38" t="s">
        <v>232</v>
      </c>
      <c r="E157" s="38" t="s">
        <v>245</v>
      </c>
      <c r="F157" s="39">
        <v>6</v>
      </c>
    </row>
    <row r="158" spans="1:6">
      <c r="A158" s="67">
        <v>44707</v>
      </c>
      <c r="B158" s="37" t="s">
        <v>233</v>
      </c>
      <c r="C158" s="37" t="s">
        <v>57</v>
      </c>
      <c r="D158" s="38" t="s">
        <v>232</v>
      </c>
      <c r="E158" s="38" t="s">
        <v>246</v>
      </c>
      <c r="F158" s="39">
        <v>4</v>
      </c>
    </row>
    <row r="159" spans="1:6">
      <c r="A159" s="67">
        <v>44708</v>
      </c>
      <c r="B159" s="37" t="s">
        <v>233</v>
      </c>
      <c r="C159" s="37" t="s">
        <v>57</v>
      </c>
      <c r="D159" s="38" t="s">
        <v>88</v>
      </c>
      <c r="E159" s="38" t="s">
        <v>88</v>
      </c>
      <c r="F159" s="41" t="s">
        <v>93</v>
      </c>
    </row>
    <row r="160" spans="1:6">
      <c r="A160" s="67">
        <v>44725</v>
      </c>
      <c r="B160" s="37" t="s">
        <v>247</v>
      </c>
      <c r="C160" s="37" t="s">
        <v>57</v>
      </c>
      <c r="D160" s="38" t="s">
        <v>248</v>
      </c>
      <c r="E160" s="38" t="s">
        <v>249</v>
      </c>
      <c r="F160" s="39">
        <v>4</v>
      </c>
    </row>
    <row r="161" spans="1:6">
      <c r="A161" s="67">
        <v>44725</v>
      </c>
      <c r="B161" s="37" t="s">
        <v>247</v>
      </c>
      <c r="C161" s="37" t="s">
        <v>57</v>
      </c>
      <c r="D161" s="38" t="s">
        <v>248</v>
      </c>
      <c r="E161" s="38" t="s">
        <v>250</v>
      </c>
      <c r="F161" s="39">
        <v>5</v>
      </c>
    </row>
    <row r="162" spans="1:6">
      <c r="A162" s="67">
        <v>44726</v>
      </c>
      <c r="B162" s="37" t="s">
        <v>247</v>
      </c>
      <c r="C162" s="37" t="s">
        <v>57</v>
      </c>
      <c r="D162" s="38" t="s">
        <v>248</v>
      </c>
      <c r="E162" s="38" t="s">
        <v>251</v>
      </c>
      <c r="F162" s="39">
        <v>5</v>
      </c>
    </row>
    <row r="163" spans="1:6">
      <c r="A163" s="67">
        <v>44726</v>
      </c>
      <c r="B163" s="37" t="s">
        <v>247</v>
      </c>
      <c r="C163" s="37" t="s">
        <v>57</v>
      </c>
      <c r="D163" s="38" t="s">
        <v>252</v>
      </c>
      <c r="E163" s="38" t="s">
        <v>253</v>
      </c>
      <c r="F163" s="39">
        <v>3</v>
      </c>
    </row>
    <row r="164" spans="1:6">
      <c r="A164" s="67">
        <v>44697</v>
      </c>
      <c r="B164" s="37" t="s">
        <v>254</v>
      </c>
      <c r="C164" s="37" t="s">
        <v>90</v>
      </c>
      <c r="D164" s="38" t="s">
        <v>141</v>
      </c>
      <c r="E164" s="38" t="s">
        <v>255</v>
      </c>
      <c r="F164" s="39" t="s">
        <v>93</v>
      </c>
    </row>
    <row r="165" spans="1:6">
      <c r="A165" s="67">
        <v>44697</v>
      </c>
      <c r="B165" s="37" t="s">
        <v>256</v>
      </c>
      <c r="C165" s="37" t="s">
        <v>90</v>
      </c>
      <c r="D165" s="38" t="s">
        <v>141</v>
      </c>
      <c r="E165" s="38" t="s">
        <v>92</v>
      </c>
      <c r="F165" s="41" t="s">
        <v>93</v>
      </c>
    </row>
    <row r="166" spans="1:6">
      <c r="A166" s="67">
        <v>44698</v>
      </c>
      <c r="B166" s="37" t="s">
        <v>256</v>
      </c>
      <c r="C166" s="37" t="s">
        <v>90</v>
      </c>
      <c r="D166" s="38" t="s">
        <v>151</v>
      </c>
      <c r="E166" s="38" t="s">
        <v>257</v>
      </c>
      <c r="F166" s="39">
        <v>3</v>
      </c>
    </row>
    <row r="167" spans="1:6">
      <c r="A167" s="67">
        <v>44699</v>
      </c>
      <c r="B167" s="37" t="s">
        <v>256</v>
      </c>
      <c r="C167" s="37" t="s">
        <v>90</v>
      </c>
      <c r="D167" s="38" t="s">
        <v>151</v>
      </c>
      <c r="E167" s="38" t="s">
        <v>258</v>
      </c>
      <c r="F167" s="39">
        <v>3</v>
      </c>
    </row>
    <row r="168" spans="1:6">
      <c r="A168" s="67">
        <v>44700</v>
      </c>
      <c r="B168" s="37" t="s">
        <v>256</v>
      </c>
      <c r="C168" s="37" t="s">
        <v>90</v>
      </c>
      <c r="D168" s="38" t="s">
        <v>151</v>
      </c>
      <c r="E168" s="38" t="s">
        <v>259</v>
      </c>
      <c r="F168" s="39">
        <v>4</v>
      </c>
    </row>
    <row r="169" spans="1:6">
      <c r="A169" s="67">
        <v>44701</v>
      </c>
      <c r="B169" s="37" t="s">
        <v>256</v>
      </c>
      <c r="C169" s="37" t="s">
        <v>90</v>
      </c>
      <c r="D169" s="38" t="s">
        <v>82</v>
      </c>
      <c r="E169" s="38" t="s">
        <v>260</v>
      </c>
      <c r="F169" s="39">
        <v>2</v>
      </c>
    </row>
    <row r="170" spans="1:6">
      <c r="A170" s="67">
        <v>44702</v>
      </c>
      <c r="B170" s="37" t="s">
        <v>256</v>
      </c>
      <c r="C170" s="37" t="s">
        <v>90</v>
      </c>
      <c r="D170" s="38" t="s">
        <v>82</v>
      </c>
      <c r="E170" s="38" t="s">
        <v>88</v>
      </c>
      <c r="F170" s="41" t="s">
        <v>93</v>
      </c>
    </row>
    <row r="171" spans="1:6">
      <c r="A171" s="67">
        <v>44698</v>
      </c>
      <c r="B171" s="37" t="s">
        <v>261</v>
      </c>
      <c r="C171" s="37" t="s">
        <v>90</v>
      </c>
      <c r="D171" s="38" t="s">
        <v>141</v>
      </c>
      <c r="E171" s="38" t="s">
        <v>262</v>
      </c>
      <c r="F171" s="39">
        <v>2</v>
      </c>
    </row>
    <row r="172" spans="1:6">
      <c r="A172" s="67">
        <v>44699</v>
      </c>
      <c r="B172" s="37" t="s">
        <v>261</v>
      </c>
      <c r="C172" s="37" t="s">
        <v>90</v>
      </c>
      <c r="D172" s="38" t="s">
        <v>141</v>
      </c>
      <c r="E172" s="38" t="s">
        <v>263</v>
      </c>
      <c r="F172" s="41">
        <v>3</v>
      </c>
    </row>
    <row r="173" spans="1:6">
      <c r="A173" s="67">
        <v>44700</v>
      </c>
      <c r="B173" s="37" t="s">
        <v>261</v>
      </c>
      <c r="C173" s="37" t="s">
        <v>90</v>
      </c>
      <c r="D173" s="38" t="s">
        <v>141</v>
      </c>
      <c r="E173" s="38" t="s">
        <v>264</v>
      </c>
      <c r="F173" s="39">
        <v>3</v>
      </c>
    </row>
    <row r="174" spans="1:6">
      <c r="A174" s="67">
        <v>44701</v>
      </c>
      <c r="B174" s="37" t="s">
        <v>261</v>
      </c>
      <c r="C174" s="37" t="s">
        <v>90</v>
      </c>
      <c r="D174" s="38" t="s">
        <v>141</v>
      </c>
      <c r="E174" s="38" t="s">
        <v>265</v>
      </c>
      <c r="F174" s="39">
        <v>2</v>
      </c>
    </row>
    <row r="175" spans="1:6">
      <c r="A175" s="67">
        <v>44702</v>
      </c>
      <c r="B175" s="37" t="s">
        <v>261</v>
      </c>
      <c r="C175" s="37" t="s">
        <v>90</v>
      </c>
      <c r="D175" s="38" t="s">
        <v>143</v>
      </c>
      <c r="E175" s="38" t="s">
        <v>143</v>
      </c>
      <c r="F175" s="39" t="s">
        <v>93</v>
      </c>
    </row>
    <row r="176" spans="1:6">
      <c r="A176" s="67">
        <v>44703</v>
      </c>
      <c r="B176" s="37" t="s">
        <v>261</v>
      </c>
      <c r="C176" s="37" t="s">
        <v>90</v>
      </c>
      <c r="D176" s="38" t="s">
        <v>144</v>
      </c>
      <c r="E176" s="38" t="s">
        <v>144</v>
      </c>
      <c r="F176" s="39" t="s">
        <v>93</v>
      </c>
    </row>
    <row r="177" spans="1:6">
      <c r="A177" s="67">
        <v>44704</v>
      </c>
      <c r="B177" s="37" t="s">
        <v>261</v>
      </c>
      <c r="C177" s="37" t="s">
        <v>90</v>
      </c>
      <c r="D177" s="38" t="s">
        <v>141</v>
      </c>
      <c r="E177" s="38" t="s">
        <v>266</v>
      </c>
      <c r="F177" s="39">
        <v>3</v>
      </c>
    </row>
    <row r="178" spans="1:6">
      <c r="A178" s="67">
        <v>44705</v>
      </c>
      <c r="B178" s="37" t="s">
        <v>261</v>
      </c>
      <c r="C178" s="37" t="s">
        <v>90</v>
      </c>
      <c r="D178" s="38" t="s">
        <v>141</v>
      </c>
      <c r="E178" s="38" t="s">
        <v>267</v>
      </c>
      <c r="F178" s="39">
        <v>2</v>
      </c>
    </row>
    <row r="179" spans="1:6">
      <c r="A179" s="67">
        <v>44706</v>
      </c>
      <c r="B179" s="37" t="s">
        <v>261</v>
      </c>
      <c r="C179" s="37" t="s">
        <v>90</v>
      </c>
      <c r="D179" s="38" t="s">
        <v>141</v>
      </c>
      <c r="E179" s="38" t="s">
        <v>268</v>
      </c>
      <c r="F179" s="39">
        <v>3</v>
      </c>
    </row>
    <row r="180" spans="1:6">
      <c r="A180" s="67">
        <v>44707</v>
      </c>
      <c r="B180" s="37" t="s">
        <v>261</v>
      </c>
      <c r="C180" s="37" t="s">
        <v>90</v>
      </c>
      <c r="D180" s="38" t="s">
        <v>141</v>
      </c>
      <c r="E180" s="42" t="s">
        <v>269</v>
      </c>
      <c r="F180" s="39">
        <v>4</v>
      </c>
    </row>
    <row r="181" spans="1:6">
      <c r="A181" s="67">
        <v>44708</v>
      </c>
      <c r="B181" s="37" t="s">
        <v>261</v>
      </c>
      <c r="C181" s="37" t="s">
        <v>90</v>
      </c>
      <c r="D181" s="38" t="s">
        <v>141</v>
      </c>
      <c r="E181" s="38" t="s">
        <v>270</v>
      </c>
      <c r="F181" s="39">
        <v>3</v>
      </c>
    </row>
    <row r="182" spans="1:6">
      <c r="A182" s="67">
        <v>44709</v>
      </c>
      <c r="B182" s="37" t="s">
        <v>261</v>
      </c>
      <c r="C182" s="37" t="s">
        <v>90</v>
      </c>
      <c r="D182" s="38" t="s">
        <v>141</v>
      </c>
      <c r="E182" s="38" t="s">
        <v>143</v>
      </c>
      <c r="F182" s="41" t="s">
        <v>93</v>
      </c>
    </row>
    <row r="183" spans="1:6">
      <c r="A183" s="67">
        <v>44710</v>
      </c>
      <c r="B183" s="37" t="s">
        <v>261</v>
      </c>
      <c r="C183" s="37" t="s">
        <v>90</v>
      </c>
      <c r="D183" s="38" t="s">
        <v>141</v>
      </c>
      <c r="E183" s="38" t="s">
        <v>144</v>
      </c>
      <c r="F183" s="41" t="s">
        <v>93</v>
      </c>
    </row>
    <row r="184" spans="1:6">
      <c r="A184" s="67">
        <v>44711</v>
      </c>
      <c r="B184" s="37" t="s">
        <v>261</v>
      </c>
      <c r="C184" s="37" t="s">
        <v>90</v>
      </c>
      <c r="D184" s="38" t="s">
        <v>141</v>
      </c>
      <c r="E184" s="38" t="s">
        <v>270</v>
      </c>
      <c r="F184" s="39">
        <v>3</v>
      </c>
    </row>
    <row r="185" spans="1:6">
      <c r="A185" s="67">
        <v>44711</v>
      </c>
      <c r="B185" s="37" t="s">
        <v>261</v>
      </c>
      <c r="C185" s="37" t="s">
        <v>90</v>
      </c>
      <c r="D185" s="38" t="s">
        <v>271</v>
      </c>
      <c r="E185" s="38" t="s">
        <v>92</v>
      </c>
      <c r="F185" s="41" t="s">
        <v>93</v>
      </c>
    </row>
    <row r="186" spans="1:6">
      <c r="A186" s="67">
        <v>44712</v>
      </c>
      <c r="B186" s="37" t="s">
        <v>261</v>
      </c>
      <c r="C186" s="37" t="s">
        <v>90</v>
      </c>
      <c r="D186" s="38" t="s">
        <v>141</v>
      </c>
      <c r="E186" s="42" t="s">
        <v>269</v>
      </c>
      <c r="F186" s="39">
        <v>4</v>
      </c>
    </row>
    <row r="187" spans="1:6">
      <c r="A187" s="67">
        <v>44712</v>
      </c>
      <c r="B187" s="37" t="s">
        <v>261</v>
      </c>
      <c r="C187" s="37" t="s">
        <v>90</v>
      </c>
      <c r="D187" s="38" t="s">
        <v>86</v>
      </c>
      <c r="E187" s="38" t="s">
        <v>272</v>
      </c>
      <c r="F187" s="39">
        <v>3</v>
      </c>
    </row>
    <row r="188" spans="1:6">
      <c r="A188" s="67">
        <v>44713</v>
      </c>
      <c r="B188" s="37" t="s">
        <v>261</v>
      </c>
      <c r="C188" s="37" t="s">
        <v>90</v>
      </c>
      <c r="D188" s="38" t="s">
        <v>141</v>
      </c>
      <c r="E188" s="38" t="s">
        <v>273</v>
      </c>
      <c r="F188" s="39">
        <v>4</v>
      </c>
    </row>
    <row r="189" spans="1:6">
      <c r="A189" s="67">
        <v>44713</v>
      </c>
      <c r="B189" s="37" t="s">
        <v>261</v>
      </c>
      <c r="C189" s="37" t="s">
        <v>90</v>
      </c>
      <c r="D189" s="38" t="s">
        <v>86</v>
      </c>
      <c r="E189" s="38" t="s">
        <v>274</v>
      </c>
      <c r="F189" s="39">
        <v>3</v>
      </c>
    </row>
    <row r="190" spans="1:6">
      <c r="A190" s="67">
        <v>44714</v>
      </c>
      <c r="B190" s="37" t="s">
        <v>261</v>
      </c>
      <c r="C190" s="37" t="s">
        <v>90</v>
      </c>
      <c r="D190" s="38" t="s">
        <v>141</v>
      </c>
      <c r="E190" s="38" t="s">
        <v>262</v>
      </c>
      <c r="F190" s="39">
        <v>2</v>
      </c>
    </row>
    <row r="191" spans="1:6">
      <c r="A191" s="67">
        <v>44714</v>
      </c>
      <c r="B191" s="37" t="s">
        <v>261</v>
      </c>
      <c r="C191" s="37" t="s">
        <v>90</v>
      </c>
      <c r="D191" s="38" t="s">
        <v>86</v>
      </c>
      <c r="E191" s="38" t="s">
        <v>275</v>
      </c>
      <c r="F191" s="39">
        <v>2</v>
      </c>
    </row>
    <row r="192" spans="1:6">
      <c r="A192" s="67">
        <v>44715</v>
      </c>
      <c r="B192" s="37" t="s">
        <v>261</v>
      </c>
      <c r="C192" s="37" t="s">
        <v>90</v>
      </c>
      <c r="D192" s="38" t="s">
        <v>141</v>
      </c>
      <c r="E192" s="38" t="s">
        <v>263</v>
      </c>
      <c r="F192" s="41">
        <v>3</v>
      </c>
    </row>
    <row r="193" spans="1:6">
      <c r="A193" s="67">
        <v>44715</v>
      </c>
      <c r="B193" s="37" t="s">
        <v>261</v>
      </c>
      <c r="C193" s="37" t="s">
        <v>90</v>
      </c>
      <c r="D193" s="38" t="s">
        <v>88</v>
      </c>
      <c r="E193" s="51" t="s">
        <v>88</v>
      </c>
      <c r="F193" s="41" t="s">
        <v>93</v>
      </c>
    </row>
    <row r="194" spans="1:6">
      <c r="A194" s="67">
        <v>44716</v>
      </c>
      <c r="B194" s="37" t="s">
        <v>261</v>
      </c>
      <c r="C194" s="37" t="s">
        <v>90</v>
      </c>
      <c r="D194" s="38" t="s">
        <v>141</v>
      </c>
      <c r="E194" s="38" t="s">
        <v>88</v>
      </c>
      <c r="F194" s="41" t="s">
        <v>93</v>
      </c>
    </row>
    <row r="195" spans="1:6">
      <c r="A195" s="66">
        <v>44686</v>
      </c>
      <c r="B195" s="37" t="s">
        <v>276</v>
      </c>
      <c r="C195" s="37" t="s">
        <v>57</v>
      </c>
      <c r="D195" s="54" t="s">
        <v>277</v>
      </c>
      <c r="E195" s="38" t="s">
        <v>278</v>
      </c>
      <c r="F195" s="39">
        <v>2</v>
      </c>
    </row>
    <row r="196" spans="1:6">
      <c r="A196" s="66">
        <v>44687</v>
      </c>
      <c r="B196" s="37" t="s">
        <v>276</v>
      </c>
      <c r="C196" s="37" t="s">
        <v>57</v>
      </c>
      <c r="D196" s="54" t="s">
        <v>279</v>
      </c>
      <c r="E196" s="38" t="s">
        <v>280</v>
      </c>
      <c r="F196" s="39">
        <v>3</v>
      </c>
    </row>
    <row r="197" spans="1:6">
      <c r="A197" s="66">
        <v>44691</v>
      </c>
      <c r="B197" s="37" t="s">
        <v>276</v>
      </c>
      <c r="C197" s="37" t="s">
        <v>57</v>
      </c>
      <c r="D197" s="54" t="s">
        <v>279</v>
      </c>
      <c r="E197" s="38" t="s">
        <v>281</v>
      </c>
      <c r="F197" s="39">
        <v>5</v>
      </c>
    </row>
    <row r="198" spans="1:6">
      <c r="A198" s="66">
        <v>44692</v>
      </c>
      <c r="B198" s="37" t="s">
        <v>276</v>
      </c>
      <c r="C198" s="37" t="s">
        <v>57</v>
      </c>
      <c r="D198" s="54" t="s">
        <v>282</v>
      </c>
      <c r="E198" s="38" t="s">
        <v>283</v>
      </c>
      <c r="F198" s="39">
        <v>3</v>
      </c>
    </row>
    <row r="199" spans="1:6">
      <c r="A199" s="66">
        <v>44693</v>
      </c>
      <c r="B199" s="37" t="s">
        <v>276</v>
      </c>
      <c r="C199" s="37" t="s">
        <v>57</v>
      </c>
      <c r="D199" s="38" t="s">
        <v>284</v>
      </c>
      <c r="E199" s="38" t="s">
        <v>285</v>
      </c>
      <c r="F199" s="39">
        <v>2</v>
      </c>
    </row>
    <row r="200" spans="1:6">
      <c r="A200" s="66">
        <v>44683</v>
      </c>
      <c r="B200" s="37" t="s">
        <v>286</v>
      </c>
      <c r="C200" s="37" t="s">
        <v>57</v>
      </c>
      <c r="D200" s="54" t="s">
        <v>287</v>
      </c>
      <c r="E200" s="38" t="s">
        <v>92</v>
      </c>
      <c r="F200" s="41" t="s">
        <v>93</v>
      </c>
    </row>
    <row r="201" spans="1:6">
      <c r="A201" s="66">
        <v>44669</v>
      </c>
      <c r="B201" s="37" t="s">
        <v>288</v>
      </c>
      <c r="C201" s="37" t="s">
        <v>57</v>
      </c>
      <c r="D201" s="54" t="s">
        <v>289</v>
      </c>
      <c r="E201" s="38" t="s">
        <v>290</v>
      </c>
      <c r="F201" s="39">
        <v>1</v>
      </c>
    </row>
    <row r="202" spans="1:6">
      <c r="A202" s="66">
        <v>44670</v>
      </c>
      <c r="B202" s="37" t="s">
        <v>291</v>
      </c>
      <c r="C202" s="37" t="s">
        <v>57</v>
      </c>
      <c r="D202" s="54" t="s">
        <v>292</v>
      </c>
      <c r="E202" s="38" t="s">
        <v>293</v>
      </c>
      <c r="F202" s="39">
        <v>7</v>
      </c>
    </row>
    <row r="203" spans="1:6">
      <c r="A203" s="66">
        <v>44671</v>
      </c>
      <c r="B203" s="37" t="s">
        <v>291</v>
      </c>
      <c r="C203" s="37" t="s">
        <v>57</v>
      </c>
      <c r="D203" s="54" t="s">
        <v>292</v>
      </c>
      <c r="E203" s="38" t="s">
        <v>294</v>
      </c>
      <c r="F203" s="39">
        <v>7</v>
      </c>
    </row>
    <row r="204" spans="1:6">
      <c r="A204" s="66">
        <v>44672</v>
      </c>
      <c r="B204" s="37" t="s">
        <v>291</v>
      </c>
      <c r="C204" s="37" t="s">
        <v>57</v>
      </c>
      <c r="D204" s="54" t="s">
        <v>295</v>
      </c>
      <c r="E204" s="38" t="s">
        <v>296</v>
      </c>
      <c r="F204" s="39">
        <v>6</v>
      </c>
    </row>
    <row r="205" spans="1:6">
      <c r="A205" s="66">
        <v>44673</v>
      </c>
      <c r="B205" s="37" t="s">
        <v>291</v>
      </c>
      <c r="C205" s="37" t="s">
        <v>57</v>
      </c>
      <c r="D205" s="54" t="s">
        <v>297</v>
      </c>
      <c r="E205" s="38" t="s">
        <v>298</v>
      </c>
      <c r="F205" s="39">
        <v>7</v>
      </c>
    </row>
    <row r="206" spans="1:6">
      <c r="A206" s="66">
        <v>44674</v>
      </c>
      <c r="B206" s="37" t="s">
        <v>291</v>
      </c>
      <c r="C206" s="37" t="s">
        <v>57</v>
      </c>
      <c r="D206" s="54" t="s">
        <v>297</v>
      </c>
      <c r="E206" s="38" t="s">
        <v>143</v>
      </c>
      <c r="F206" s="39" t="s">
        <v>93</v>
      </c>
    </row>
    <row r="207" spans="1:6">
      <c r="A207" s="66">
        <v>44675</v>
      </c>
      <c r="B207" s="37" t="s">
        <v>291</v>
      </c>
      <c r="C207" s="37" t="s">
        <v>57</v>
      </c>
      <c r="D207" s="54" t="s">
        <v>297</v>
      </c>
      <c r="E207" s="38" t="s">
        <v>144</v>
      </c>
      <c r="F207" s="39" t="s">
        <v>93</v>
      </c>
    </row>
    <row r="208" spans="1:6">
      <c r="A208" s="66">
        <v>44676</v>
      </c>
      <c r="B208" s="37" t="s">
        <v>291</v>
      </c>
      <c r="C208" s="37" t="s">
        <v>57</v>
      </c>
      <c r="D208" s="54" t="s">
        <v>297</v>
      </c>
      <c r="E208" s="38" t="s">
        <v>299</v>
      </c>
      <c r="F208" s="39">
        <v>4</v>
      </c>
    </row>
    <row r="209" spans="1:6">
      <c r="A209" s="66">
        <v>44677</v>
      </c>
      <c r="B209" s="37" t="s">
        <v>291</v>
      </c>
      <c r="C209" s="37" t="s">
        <v>57</v>
      </c>
      <c r="D209" s="54" t="s">
        <v>297</v>
      </c>
      <c r="E209" s="38" t="s">
        <v>300</v>
      </c>
      <c r="F209" s="39">
        <v>2</v>
      </c>
    </row>
    <row r="210" spans="1:6">
      <c r="A210" s="66">
        <v>44678</v>
      </c>
      <c r="B210" s="37" t="s">
        <v>291</v>
      </c>
      <c r="C210" s="37" t="s">
        <v>57</v>
      </c>
      <c r="D210" s="54" t="s">
        <v>297</v>
      </c>
      <c r="E210" s="38" t="s">
        <v>301</v>
      </c>
      <c r="F210" s="39">
        <v>5</v>
      </c>
    </row>
    <row r="211" spans="1:6">
      <c r="A211" s="66">
        <v>44679</v>
      </c>
      <c r="B211" s="37" t="s">
        <v>291</v>
      </c>
      <c r="C211" s="37" t="s">
        <v>57</v>
      </c>
      <c r="D211" s="54" t="s">
        <v>284</v>
      </c>
      <c r="E211" s="38" t="s">
        <v>302</v>
      </c>
      <c r="F211" s="39">
        <v>4</v>
      </c>
    </row>
    <row r="212" spans="1:6">
      <c r="A212" s="67">
        <v>44680</v>
      </c>
      <c r="B212" s="37" t="s">
        <v>291</v>
      </c>
      <c r="C212" s="37" t="s">
        <v>57</v>
      </c>
      <c r="D212" s="54" t="s">
        <v>88</v>
      </c>
      <c r="E212" s="38" t="s">
        <v>88</v>
      </c>
      <c r="F212" s="41" t="s">
        <v>93</v>
      </c>
    </row>
    <row r="213" spans="1:6">
      <c r="A213" s="67">
        <v>44684</v>
      </c>
      <c r="B213" s="37" t="s">
        <v>291</v>
      </c>
      <c r="C213" s="37" t="s">
        <v>57</v>
      </c>
      <c r="D213" s="54" t="s">
        <v>303</v>
      </c>
      <c r="E213" s="38" t="s">
        <v>304</v>
      </c>
      <c r="F213" s="39">
        <v>8</v>
      </c>
    </row>
    <row r="214" spans="1:6">
      <c r="A214" s="67">
        <v>44685</v>
      </c>
      <c r="B214" s="37" t="s">
        <v>291</v>
      </c>
      <c r="C214" s="37" t="s">
        <v>57</v>
      </c>
      <c r="D214" s="54" t="s">
        <v>303</v>
      </c>
      <c r="E214" s="38" t="s">
        <v>305</v>
      </c>
      <c r="F214" s="39">
        <v>6</v>
      </c>
    </row>
    <row r="215" spans="1:6">
      <c r="A215" s="67">
        <v>44688</v>
      </c>
      <c r="B215" s="37" t="s">
        <v>291</v>
      </c>
      <c r="C215" s="37" t="s">
        <v>57</v>
      </c>
      <c r="D215" s="54" t="s">
        <v>279</v>
      </c>
      <c r="E215" s="38" t="s">
        <v>143</v>
      </c>
      <c r="F215" s="39" t="s">
        <v>93</v>
      </c>
    </row>
    <row r="216" spans="1:6">
      <c r="A216" s="67">
        <v>44689</v>
      </c>
      <c r="B216" s="37" t="s">
        <v>291</v>
      </c>
      <c r="C216" s="37" t="s">
        <v>57</v>
      </c>
      <c r="D216" s="54" t="s">
        <v>279</v>
      </c>
      <c r="E216" s="38" t="s">
        <v>144</v>
      </c>
      <c r="F216" s="39" t="s">
        <v>93</v>
      </c>
    </row>
    <row r="217" spans="1:6">
      <c r="A217" s="67">
        <v>44690</v>
      </c>
      <c r="B217" s="37" t="s">
        <v>291</v>
      </c>
      <c r="C217" s="37" t="s">
        <v>57</v>
      </c>
      <c r="D217" s="54" t="s">
        <v>279</v>
      </c>
      <c r="E217" s="38" t="s">
        <v>306</v>
      </c>
      <c r="F217" s="39">
        <v>5</v>
      </c>
    </row>
    <row r="218" spans="1:6">
      <c r="A218" s="67">
        <v>44694</v>
      </c>
      <c r="B218" s="37" t="s">
        <v>291</v>
      </c>
      <c r="C218" s="37" t="s">
        <v>57</v>
      </c>
      <c r="D218" s="38" t="s">
        <v>88</v>
      </c>
      <c r="E218" s="38" t="s">
        <v>88</v>
      </c>
      <c r="F218" s="41" t="s">
        <v>93</v>
      </c>
    </row>
    <row r="219" spans="1:6">
      <c r="A219" s="69">
        <v>44655</v>
      </c>
      <c r="B219" s="44" t="s">
        <v>307</v>
      </c>
      <c r="C219" s="37" t="s">
        <v>109</v>
      </c>
      <c r="D219" s="38" t="s">
        <v>308</v>
      </c>
      <c r="E219" s="38" t="s">
        <v>309</v>
      </c>
      <c r="F219" s="41">
        <v>2</v>
      </c>
    </row>
    <row r="220" spans="1:6">
      <c r="A220" s="69">
        <v>44656</v>
      </c>
      <c r="B220" s="44" t="s">
        <v>307</v>
      </c>
      <c r="C220" s="37" t="s">
        <v>109</v>
      </c>
      <c r="D220" s="38" t="s">
        <v>292</v>
      </c>
      <c r="E220" s="38" t="s">
        <v>310</v>
      </c>
      <c r="F220" s="41">
        <v>5</v>
      </c>
    </row>
    <row r="221" spans="1:6">
      <c r="A221" s="69">
        <v>44657</v>
      </c>
      <c r="B221" s="44" t="s">
        <v>307</v>
      </c>
      <c r="C221" s="37" t="s">
        <v>109</v>
      </c>
      <c r="D221" s="38" t="s">
        <v>303</v>
      </c>
      <c r="E221" s="38" t="s">
        <v>311</v>
      </c>
      <c r="F221" s="41">
        <v>4</v>
      </c>
    </row>
    <row r="222" spans="1:6">
      <c r="A222" s="69">
        <v>44658</v>
      </c>
      <c r="B222" s="44" t="s">
        <v>307</v>
      </c>
      <c r="C222" s="37" t="s">
        <v>109</v>
      </c>
      <c r="D222" s="38" t="s">
        <v>303</v>
      </c>
      <c r="E222" s="38" t="s">
        <v>312</v>
      </c>
      <c r="F222" s="41">
        <v>3</v>
      </c>
    </row>
    <row r="223" spans="1:6">
      <c r="A223" s="69">
        <v>44716</v>
      </c>
      <c r="B223" s="44" t="s">
        <v>307</v>
      </c>
      <c r="C223" s="37" t="s">
        <v>109</v>
      </c>
      <c r="D223" s="38" t="s">
        <v>308</v>
      </c>
      <c r="E223" s="38" t="s">
        <v>309</v>
      </c>
      <c r="F223" s="41">
        <v>2</v>
      </c>
    </row>
    <row r="224" spans="1:6">
      <c r="A224" s="69">
        <v>44717</v>
      </c>
      <c r="B224" s="44" t="s">
        <v>307</v>
      </c>
      <c r="C224" s="37" t="s">
        <v>109</v>
      </c>
      <c r="D224" s="38" t="s">
        <v>292</v>
      </c>
      <c r="E224" s="38" t="s">
        <v>310</v>
      </c>
      <c r="F224" s="41">
        <v>5</v>
      </c>
    </row>
    <row r="225" spans="1:6">
      <c r="A225" s="69">
        <v>44718</v>
      </c>
      <c r="B225" s="44" t="s">
        <v>307</v>
      </c>
      <c r="C225" s="37" t="s">
        <v>109</v>
      </c>
      <c r="D225" s="38" t="s">
        <v>303</v>
      </c>
      <c r="E225" s="38" t="s">
        <v>311</v>
      </c>
      <c r="F225" s="41">
        <v>4</v>
      </c>
    </row>
    <row r="226" spans="1:6">
      <c r="A226" s="69">
        <v>44354</v>
      </c>
      <c r="B226" s="44" t="s">
        <v>307</v>
      </c>
      <c r="C226" s="37" t="s">
        <v>109</v>
      </c>
      <c r="D226" s="38" t="s">
        <v>303</v>
      </c>
      <c r="E226" s="38" t="s">
        <v>312</v>
      </c>
      <c r="F226" s="41">
        <v>3</v>
      </c>
    </row>
    <row r="227" spans="1:6">
      <c r="A227" s="67">
        <v>44693</v>
      </c>
      <c r="B227" s="37" t="s">
        <v>313</v>
      </c>
      <c r="C227" s="37" t="s">
        <v>57</v>
      </c>
      <c r="D227" s="55" t="s">
        <v>314</v>
      </c>
      <c r="E227" s="56" t="s">
        <v>315</v>
      </c>
      <c r="F227" s="39">
        <v>5</v>
      </c>
    </row>
    <row r="228" spans="1:6">
      <c r="A228" s="67">
        <v>44694</v>
      </c>
      <c r="B228" s="37" t="s">
        <v>313</v>
      </c>
      <c r="C228" s="37" t="s">
        <v>57</v>
      </c>
      <c r="D228" s="55" t="s">
        <v>314</v>
      </c>
      <c r="E228" s="56" t="s">
        <v>316</v>
      </c>
      <c r="F228" s="39">
        <v>7</v>
      </c>
    </row>
    <row r="229" spans="1:6">
      <c r="A229" s="67">
        <v>44690</v>
      </c>
      <c r="B229" s="37" t="s">
        <v>317</v>
      </c>
      <c r="C229" s="37" t="s">
        <v>57</v>
      </c>
      <c r="D229" s="38" t="s">
        <v>318</v>
      </c>
      <c r="E229" s="56" t="s">
        <v>319</v>
      </c>
      <c r="F229" s="39">
        <v>3</v>
      </c>
    </row>
    <row r="230" spans="1:6">
      <c r="A230" s="67">
        <v>44690</v>
      </c>
      <c r="B230" s="37" t="s">
        <v>320</v>
      </c>
      <c r="C230" s="37" t="s">
        <v>57</v>
      </c>
      <c r="D230" s="55" t="s">
        <v>314</v>
      </c>
      <c r="E230" s="38" t="s">
        <v>321</v>
      </c>
      <c r="F230" s="39">
        <v>4</v>
      </c>
    </row>
    <row r="231" spans="1:6">
      <c r="A231" s="67">
        <v>44691</v>
      </c>
      <c r="B231" s="37" t="s">
        <v>322</v>
      </c>
      <c r="C231" s="37" t="s">
        <v>57</v>
      </c>
      <c r="D231" s="55" t="s">
        <v>318</v>
      </c>
      <c r="E231" s="56" t="s">
        <v>323</v>
      </c>
      <c r="F231" s="39">
        <v>5</v>
      </c>
    </row>
    <row r="232" spans="1:6">
      <c r="A232" s="67">
        <v>44691</v>
      </c>
      <c r="B232" s="37" t="s">
        <v>322</v>
      </c>
      <c r="C232" s="37" t="s">
        <v>57</v>
      </c>
      <c r="D232" s="55" t="s">
        <v>314</v>
      </c>
      <c r="E232" s="56" t="s">
        <v>324</v>
      </c>
      <c r="F232" s="39">
        <v>7</v>
      </c>
    </row>
    <row r="233" spans="1:6">
      <c r="A233" s="67">
        <v>44692</v>
      </c>
      <c r="B233" s="37" t="s">
        <v>322</v>
      </c>
      <c r="C233" s="37" t="s">
        <v>57</v>
      </c>
      <c r="D233" s="55" t="s">
        <v>325</v>
      </c>
      <c r="E233" s="56" t="s">
        <v>326</v>
      </c>
      <c r="F233" s="39">
        <v>6</v>
      </c>
    </row>
    <row r="234" spans="1:6">
      <c r="A234" s="67">
        <v>44692</v>
      </c>
      <c r="B234" s="37" t="s">
        <v>322</v>
      </c>
      <c r="C234" s="37" t="s">
        <v>57</v>
      </c>
      <c r="D234" s="55" t="s">
        <v>314</v>
      </c>
      <c r="E234" s="56" t="s">
        <v>327</v>
      </c>
      <c r="F234" s="39">
        <v>4</v>
      </c>
    </row>
    <row r="235" spans="1:6">
      <c r="A235" s="67">
        <v>44693</v>
      </c>
      <c r="B235" s="37" t="s">
        <v>322</v>
      </c>
      <c r="C235" s="37" t="s">
        <v>57</v>
      </c>
      <c r="D235" s="55" t="s">
        <v>328</v>
      </c>
      <c r="E235" s="56" t="s">
        <v>329</v>
      </c>
      <c r="F235" s="39">
        <v>3</v>
      </c>
    </row>
    <row r="236" spans="1:6">
      <c r="A236" s="67">
        <v>44694</v>
      </c>
      <c r="B236" s="37" t="s">
        <v>322</v>
      </c>
      <c r="C236" s="37" t="s">
        <v>57</v>
      </c>
      <c r="D236" s="55" t="s">
        <v>330</v>
      </c>
      <c r="E236" s="56" t="s">
        <v>331</v>
      </c>
      <c r="F236" s="39">
        <v>6</v>
      </c>
    </row>
    <row r="237" spans="1:6">
      <c r="A237" s="67">
        <v>44695</v>
      </c>
      <c r="B237" s="37" t="s">
        <v>322</v>
      </c>
      <c r="C237" s="37" t="s">
        <v>57</v>
      </c>
      <c r="D237" s="55" t="s">
        <v>330</v>
      </c>
      <c r="E237" s="38" t="s">
        <v>143</v>
      </c>
      <c r="F237" s="41" t="s">
        <v>93</v>
      </c>
    </row>
    <row r="238" spans="1:6">
      <c r="A238" s="67">
        <v>44695</v>
      </c>
      <c r="B238" s="37" t="s">
        <v>322</v>
      </c>
      <c r="C238" s="37" t="s">
        <v>57</v>
      </c>
      <c r="D238" s="55" t="s">
        <v>314</v>
      </c>
      <c r="E238" s="38" t="s">
        <v>143</v>
      </c>
      <c r="F238" s="41" t="s">
        <v>93</v>
      </c>
    </row>
    <row r="239" spans="1:6">
      <c r="A239" s="67">
        <v>44696</v>
      </c>
      <c r="B239" s="37" t="s">
        <v>322</v>
      </c>
      <c r="C239" s="37" t="s">
        <v>57</v>
      </c>
      <c r="D239" s="55" t="s">
        <v>330</v>
      </c>
      <c r="E239" s="38" t="s">
        <v>144</v>
      </c>
      <c r="F239" s="41" t="s">
        <v>93</v>
      </c>
    </row>
    <row r="240" spans="1:6">
      <c r="A240" s="67">
        <v>44696</v>
      </c>
      <c r="B240" s="37" t="s">
        <v>322</v>
      </c>
      <c r="C240" s="37" t="s">
        <v>57</v>
      </c>
      <c r="D240" s="55" t="s">
        <v>314</v>
      </c>
      <c r="E240" s="38" t="s">
        <v>144</v>
      </c>
      <c r="F240" s="41" t="s">
        <v>93</v>
      </c>
    </row>
    <row r="241" spans="1:6">
      <c r="A241" s="67">
        <v>44697</v>
      </c>
      <c r="B241" s="37" t="s">
        <v>322</v>
      </c>
      <c r="C241" s="37" t="s">
        <v>57</v>
      </c>
      <c r="D241" s="55" t="s">
        <v>330</v>
      </c>
      <c r="E241" s="56" t="s">
        <v>332</v>
      </c>
      <c r="F241" s="39">
        <v>6</v>
      </c>
    </row>
    <row r="242" spans="1:6">
      <c r="A242" s="67">
        <v>44697</v>
      </c>
      <c r="B242" s="37" t="s">
        <v>322</v>
      </c>
      <c r="C242" s="37" t="s">
        <v>57</v>
      </c>
      <c r="D242" s="55" t="s">
        <v>333</v>
      </c>
      <c r="E242" s="56" t="s">
        <v>334</v>
      </c>
      <c r="F242" s="41">
        <v>4</v>
      </c>
    </row>
    <row r="243" spans="1:6">
      <c r="A243" s="67">
        <v>44698</v>
      </c>
      <c r="B243" s="37" t="s">
        <v>322</v>
      </c>
      <c r="C243" s="37" t="s">
        <v>57</v>
      </c>
      <c r="D243" s="55" t="s">
        <v>335</v>
      </c>
      <c r="E243" s="56" t="s">
        <v>336</v>
      </c>
      <c r="F243" s="39">
        <v>7</v>
      </c>
    </row>
    <row r="244" spans="1:6">
      <c r="A244" s="67">
        <v>44698</v>
      </c>
      <c r="B244" s="37" t="s">
        <v>322</v>
      </c>
      <c r="C244" s="37" t="s">
        <v>57</v>
      </c>
      <c r="D244" s="55" t="s">
        <v>333</v>
      </c>
      <c r="E244" s="56" t="s">
        <v>337</v>
      </c>
      <c r="F244" s="39">
        <v>5</v>
      </c>
    </row>
    <row r="245" spans="1:6">
      <c r="A245" s="67">
        <v>44699</v>
      </c>
      <c r="B245" s="37" t="s">
        <v>322</v>
      </c>
      <c r="C245" s="37" t="s">
        <v>57</v>
      </c>
      <c r="D245" s="55" t="s">
        <v>335</v>
      </c>
      <c r="E245" s="56" t="s">
        <v>338</v>
      </c>
      <c r="F245" s="39">
        <v>6</v>
      </c>
    </row>
    <row r="246" spans="1:6">
      <c r="A246" s="67">
        <v>44699</v>
      </c>
      <c r="B246" s="37" t="s">
        <v>322</v>
      </c>
      <c r="C246" s="37" t="s">
        <v>57</v>
      </c>
      <c r="D246" s="55" t="s">
        <v>333</v>
      </c>
      <c r="E246" s="56" t="s">
        <v>339</v>
      </c>
      <c r="F246" s="39">
        <v>4</v>
      </c>
    </row>
    <row r="247" spans="1:6">
      <c r="A247" s="67">
        <v>44700</v>
      </c>
      <c r="B247" s="37" t="s">
        <v>322</v>
      </c>
      <c r="C247" s="37" t="s">
        <v>57</v>
      </c>
      <c r="D247" s="55" t="s">
        <v>314</v>
      </c>
      <c r="E247" s="56" t="s">
        <v>340</v>
      </c>
      <c r="F247" s="39">
        <v>7</v>
      </c>
    </row>
    <row r="248" spans="1:6">
      <c r="A248" s="67">
        <v>44700</v>
      </c>
      <c r="B248" s="37" t="s">
        <v>322</v>
      </c>
      <c r="C248" s="37" t="s">
        <v>57</v>
      </c>
      <c r="D248" s="55" t="s">
        <v>341</v>
      </c>
      <c r="E248" s="56" t="s">
        <v>342</v>
      </c>
      <c r="F248" s="39">
        <v>4</v>
      </c>
    </row>
    <row r="249" spans="1:6">
      <c r="A249" s="67">
        <v>44701</v>
      </c>
      <c r="B249" s="37" t="s">
        <v>322</v>
      </c>
      <c r="C249" s="37" t="s">
        <v>57</v>
      </c>
      <c r="D249" s="55" t="s">
        <v>88</v>
      </c>
      <c r="E249" s="38" t="s">
        <v>88</v>
      </c>
      <c r="F249" s="41" t="s">
        <v>93</v>
      </c>
    </row>
    <row r="250" spans="1:6">
      <c r="A250" s="67">
        <v>44701</v>
      </c>
      <c r="B250" s="37" t="s">
        <v>322</v>
      </c>
      <c r="C250" s="37" t="s">
        <v>57</v>
      </c>
      <c r="D250" s="55" t="s">
        <v>88</v>
      </c>
      <c r="E250" s="56" t="s">
        <v>88</v>
      </c>
      <c r="F250" s="41" t="s">
        <v>93</v>
      </c>
    </row>
    <row r="251" spans="1:6">
      <c r="A251" s="67">
        <v>44670</v>
      </c>
      <c r="B251" s="37" t="s">
        <v>343</v>
      </c>
      <c r="C251" s="37" t="s">
        <v>57</v>
      </c>
      <c r="D251" s="38" t="s">
        <v>344</v>
      </c>
      <c r="E251" s="57" t="s">
        <v>345</v>
      </c>
      <c r="F251" s="39">
        <v>5</v>
      </c>
    </row>
    <row r="252" spans="1:6">
      <c r="A252" s="67">
        <v>44671</v>
      </c>
      <c r="B252" s="37" t="s">
        <v>343</v>
      </c>
      <c r="C252" s="37" t="s">
        <v>57</v>
      </c>
      <c r="D252" s="38" t="s">
        <v>346</v>
      </c>
      <c r="E252" s="57" t="s">
        <v>347</v>
      </c>
      <c r="F252" s="39">
        <v>5</v>
      </c>
    </row>
    <row r="253" spans="1:6">
      <c r="A253" s="67">
        <v>44672</v>
      </c>
      <c r="B253" s="37" t="s">
        <v>343</v>
      </c>
      <c r="C253" s="37" t="s">
        <v>57</v>
      </c>
      <c r="D253" s="38" t="s">
        <v>348</v>
      </c>
      <c r="E253" s="57" t="s">
        <v>349</v>
      </c>
      <c r="F253" s="39">
        <v>4</v>
      </c>
    </row>
    <row r="254" spans="1:6">
      <c r="A254" s="67">
        <v>44655</v>
      </c>
      <c r="B254" s="37" t="s">
        <v>350</v>
      </c>
      <c r="C254" s="37" t="s">
        <v>57</v>
      </c>
      <c r="D254" s="38" t="s">
        <v>351</v>
      </c>
      <c r="E254" s="38" t="s">
        <v>352</v>
      </c>
      <c r="F254" s="39">
        <v>4</v>
      </c>
    </row>
    <row r="255" spans="1:6">
      <c r="A255" s="67">
        <v>44660</v>
      </c>
      <c r="B255" s="37" t="s">
        <v>350</v>
      </c>
      <c r="C255" s="37" t="s">
        <v>57</v>
      </c>
      <c r="D255" s="38" t="s">
        <v>284</v>
      </c>
      <c r="E255" s="42" t="s">
        <v>143</v>
      </c>
      <c r="F255" s="41" t="s">
        <v>93</v>
      </c>
    </row>
    <row r="256" spans="1:6">
      <c r="A256" s="67">
        <v>44656</v>
      </c>
      <c r="B256" s="37" t="s">
        <v>353</v>
      </c>
      <c r="C256" s="37" t="s">
        <v>57</v>
      </c>
      <c r="D256" s="38" t="s">
        <v>354</v>
      </c>
      <c r="E256" s="38" t="s">
        <v>355</v>
      </c>
      <c r="F256" s="39">
        <v>7</v>
      </c>
    </row>
    <row r="257" spans="1:6">
      <c r="A257" s="67">
        <v>44657</v>
      </c>
      <c r="B257" s="37" t="s">
        <v>353</v>
      </c>
      <c r="C257" s="37" t="s">
        <v>57</v>
      </c>
      <c r="D257" s="38" t="s">
        <v>356</v>
      </c>
      <c r="E257" s="38" t="s">
        <v>357</v>
      </c>
      <c r="F257" s="39">
        <v>5</v>
      </c>
    </row>
    <row r="258" spans="1:6">
      <c r="A258" s="67">
        <v>44658</v>
      </c>
      <c r="B258" s="37" t="s">
        <v>353</v>
      </c>
      <c r="C258" s="37" t="s">
        <v>57</v>
      </c>
      <c r="D258" s="38" t="s">
        <v>358</v>
      </c>
      <c r="E258" s="38" t="s">
        <v>359</v>
      </c>
      <c r="F258" s="39">
        <v>7</v>
      </c>
    </row>
    <row r="259" spans="1:6">
      <c r="A259" s="67">
        <v>44659</v>
      </c>
      <c r="B259" s="37" t="s">
        <v>353</v>
      </c>
      <c r="C259" s="37" t="s">
        <v>57</v>
      </c>
      <c r="D259" s="38" t="s">
        <v>284</v>
      </c>
      <c r="E259" s="38" t="s">
        <v>360</v>
      </c>
      <c r="F259" s="39">
        <v>7</v>
      </c>
    </row>
    <row r="260" spans="1:6">
      <c r="A260" s="67">
        <v>44661</v>
      </c>
      <c r="B260" s="37" t="s">
        <v>353</v>
      </c>
      <c r="C260" s="37" t="s">
        <v>57</v>
      </c>
      <c r="D260" s="38" t="s">
        <v>284</v>
      </c>
      <c r="E260" s="38" t="s">
        <v>144</v>
      </c>
      <c r="F260" s="41" t="s">
        <v>93</v>
      </c>
    </row>
    <row r="261" spans="1:6">
      <c r="A261" s="67">
        <v>44662</v>
      </c>
      <c r="B261" s="37" t="s">
        <v>353</v>
      </c>
      <c r="C261" s="37" t="s">
        <v>57</v>
      </c>
      <c r="D261" s="38" t="s">
        <v>361</v>
      </c>
      <c r="E261" s="38" t="s">
        <v>362</v>
      </c>
      <c r="F261" s="39">
        <v>5</v>
      </c>
    </row>
    <row r="262" spans="1:6">
      <c r="A262" s="67">
        <v>44663</v>
      </c>
      <c r="B262" s="37" t="s">
        <v>353</v>
      </c>
      <c r="C262" s="37" t="s">
        <v>57</v>
      </c>
      <c r="D262" s="38" t="s">
        <v>363</v>
      </c>
      <c r="E262" s="38" t="s">
        <v>364</v>
      </c>
      <c r="F262" s="39">
        <v>4</v>
      </c>
    </row>
    <row r="263" spans="1:6">
      <c r="A263" s="67">
        <v>44664</v>
      </c>
      <c r="B263" s="37" t="s">
        <v>353</v>
      </c>
      <c r="C263" s="37" t="s">
        <v>57</v>
      </c>
      <c r="D263" s="38" t="s">
        <v>284</v>
      </c>
      <c r="E263" s="38" t="s">
        <v>365</v>
      </c>
      <c r="F263" s="39">
        <v>2</v>
      </c>
    </row>
    <row r="264" spans="1:6">
      <c r="A264" s="67">
        <v>44665</v>
      </c>
      <c r="B264" s="37" t="s">
        <v>353</v>
      </c>
      <c r="C264" s="37" t="s">
        <v>57</v>
      </c>
      <c r="D264" s="38" t="s">
        <v>366</v>
      </c>
      <c r="E264" s="57" t="s">
        <v>367</v>
      </c>
      <c r="F264" s="41">
        <v>7</v>
      </c>
    </row>
    <row r="265" spans="1:6">
      <c r="A265" s="67">
        <v>44666</v>
      </c>
      <c r="B265" s="37" t="s">
        <v>353</v>
      </c>
      <c r="C265" s="37" t="s">
        <v>57</v>
      </c>
      <c r="D265" s="38" t="s">
        <v>366</v>
      </c>
      <c r="E265" s="57" t="s">
        <v>368</v>
      </c>
      <c r="F265" s="39">
        <v>5</v>
      </c>
    </row>
    <row r="266" spans="1:6">
      <c r="A266" s="67">
        <v>44667</v>
      </c>
      <c r="B266" s="37" t="s">
        <v>353</v>
      </c>
      <c r="C266" s="37" t="s">
        <v>57</v>
      </c>
      <c r="D266" s="38" t="s">
        <v>366</v>
      </c>
      <c r="E266" s="42" t="s">
        <v>143</v>
      </c>
      <c r="F266" s="45" t="s">
        <v>93</v>
      </c>
    </row>
    <row r="267" spans="1:6">
      <c r="A267" s="67">
        <v>44668</v>
      </c>
      <c r="B267" s="37" t="s">
        <v>353</v>
      </c>
      <c r="C267" s="37" t="s">
        <v>57</v>
      </c>
      <c r="D267" s="38" t="s">
        <v>366</v>
      </c>
      <c r="E267" s="38" t="s">
        <v>144</v>
      </c>
      <c r="F267" s="41" t="s">
        <v>93</v>
      </c>
    </row>
    <row r="268" spans="1:6">
      <c r="A268" s="67">
        <v>44669</v>
      </c>
      <c r="B268" s="37" t="s">
        <v>353</v>
      </c>
      <c r="C268" s="37" t="s">
        <v>57</v>
      </c>
      <c r="D268" s="38" t="s">
        <v>366</v>
      </c>
      <c r="E268" s="57" t="s">
        <v>369</v>
      </c>
      <c r="F268" s="39">
        <v>8</v>
      </c>
    </row>
    <row r="269" spans="1:6">
      <c r="A269" s="67">
        <v>44673</v>
      </c>
      <c r="B269" s="37" t="s">
        <v>353</v>
      </c>
      <c r="C269" s="37" t="s">
        <v>57</v>
      </c>
      <c r="D269" s="38" t="s">
        <v>88</v>
      </c>
      <c r="E269" s="58" t="s">
        <v>370</v>
      </c>
      <c r="F269" s="39">
        <v>2</v>
      </c>
    </row>
    <row r="270" spans="1:6">
      <c r="A270" s="69">
        <v>44690</v>
      </c>
      <c r="B270" s="37" t="s">
        <v>371</v>
      </c>
      <c r="C270" s="37" t="s">
        <v>109</v>
      </c>
      <c r="D270" s="38" t="s">
        <v>356</v>
      </c>
      <c r="E270" s="46" t="s">
        <v>372</v>
      </c>
      <c r="F270" s="59">
        <v>3</v>
      </c>
    </row>
    <row r="271" spans="1:6">
      <c r="A271" s="69">
        <v>44691</v>
      </c>
      <c r="B271" s="37" t="s">
        <v>371</v>
      </c>
      <c r="C271" s="37" t="s">
        <v>109</v>
      </c>
      <c r="D271" s="38" t="s">
        <v>284</v>
      </c>
      <c r="E271" s="46" t="s">
        <v>373</v>
      </c>
      <c r="F271" s="59">
        <v>5</v>
      </c>
    </row>
    <row r="272" spans="1:6">
      <c r="A272" s="69">
        <v>44692</v>
      </c>
      <c r="B272" s="37" t="s">
        <v>371</v>
      </c>
      <c r="C272" s="37" t="s">
        <v>109</v>
      </c>
      <c r="D272" s="46" t="s">
        <v>366</v>
      </c>
      <c r="E272" s="46" t="s">
        <v>374</v>
      </c>
      <c r="F272" s="59">
        <v>6</v>
      </c>
    </row>
    <row r="273" spans="1:6">
      <c r="A273" s="69">
        <v>44693</v>
      </c>
      <c r="B273" s="37" t="s">
        <v>371</v>
      </c>
      <c r="C273" s="37" t="s">
        <v>109</v>
      </c>
      <c r="D273" s="38" t="s">
        <v>88</v>
      </c>
      <c r="E273" s="46" t="s">
        <v>88</v>
      </c>
      <c r="F273" s="47" t="s">
        <v>93</v>
      </c>
    </row>
    <row r="274" spans="1:6">
      <c r="A274" s="69">
        <v>44718</v>
      </c>
      <c r="B274" s="37" t="s">
        <v>371</v>
      </c>
      <c r="C274" s="37" t="s">
        <v>109</v>
      </c>
      <c r="D274" s="38" t="s">
        <v>356</v>
      </c>
      <c r="E274" s="46" t="s">
        <v>372</v>
      </c>
      <c r="F274" s="59">
        <v>3</v>
      </c>
    </row>
    <row r="275" spans="1:6">
      <c r="A275" s="69">
        <v>44719</v>
      </c>
      <c r="B275" s="37" t="s">
        <v>371</v>
      </c>
      <c r="C275" s="37" t="s">
        <v>109</v>
      </c>
      <c r="D275" s="38" t="s">
        <v>284</v>
      </c>
      <c r="E275" s="46" t="s">
        <v>373</v>
      </c>
      <c r="F275" s="59">
        <v>5</v>
      </c>
    </row>
    <row r="276" spans="1:6">
      <c r="A276" s="69">
        <v>44720</v>
      </c>
      <c r="B276" s="37" t="s">
        <v>371</v>
      </c>
      <c r="C276" s="37" t="s">
        <v>109</v>
      </c>
      <c r="D276" s="46" t="s">
        <v>366</v>
      </c>
      <c r="E276" s="46" t="s">
        <v>374</v>
      </c>
      <c r="F276" s="59">
        <v>6</v>
      </c>
    </row>
    <row r="277" spans="1:6">
      <c r="A277" s="69">
        <v>44721</v>
      </c>
      <c r="B277" s="37" t="s">
        <v>371</v>
      </c>
      <c r="C277" s="37" t="s">
        <v>109</v>
      </c>
      <c r="D277" s="38" t="s">
        <v>88</v>
      </c>
      <c r="E277" s="46" t="s">
        <v>88</v>
      </c>
      <c r="F277" s="47" t="s">
        <v>93</v>
      </c>
    </row>
    <row r="278" spans="1:6">
      <c r="A278" s="70">
        <v>44677</v>
      </c>
      <c r="B278" s="60" t="s">
        <v>375</v>
      </c>
      <c r="C278" s="60" t="s">
        <v>57</v>
      </c>
      <c r="D278" s="61" t="s">
        <v>252</v>
      </c>
      <c r="E278" s="61" t="s">
        <v>376</v>
      </c>
      <c r="F278" s="62">
        <v>4</v>
      </c>
    </row>
    <row r="279" spans="1:6">
      <c r="F279" s="63">
        <f>SUM(F5:F278)</f>
        <v>1004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FA72F-3CD3-4AC2-984E-EC0B8F44DB91}">
  <dimension ref="A1:F27"/>
  <sheetViews>
    <sheetView workbookViewId="0">
      <selection activeCell="B14" sqref="B14"/>
    </sheetView>
  </sheetViews>
  <sheetFormatPr defaultRowHeight="15"/>
  <cols>
    <col min="1" max="1" width="15.42578125" customWidth="1"/>
    <col min="2" max="2" width="20.42578125" customWidth="1"/>
    <col min="3" max="3" width="11.7109375" customWidth="1"/>
    <col min="4" max="4" width="35.5703125" customWidth="1"/>
    <col min="5" max="5" width="57" customWidth="1"/>
  </cols>
  <sheetData>
    <row r="1" spans="1:6" ht="36">
      <c r="A1" s="77" t="s">
        <v>377</v>
      </c>
      <c r="B1" s="78" t="s">
        <v>378</v>
      </c>
      <c r="C1" s="78" t="s">
        <v>52</v>
      </c>
      <c r="D1" s="78" t="s">
        <v>53</v>
      </c>
      <c r="E1" s="78" t="s">
        <v>54</v>
      </c>
      <c r="F1" s="79" t="s">
        <v>379</v>
      </c>
    </row>
    <row r="2" spans="1:6">
      <c r="A2" s="71">
        <v>44981</v>
      </c>
      <c r="B2" s="72" t="s">
        <v>380</v>
      </c>
      <c r="C2" s="72" t="s">
        <v>381</v>
      </c>
      <c r="D2" s="72" t="s">
        <v>382</v>
      </c>
      <c r="E2" s="72" t="s">
        <v>383</v>
      </c>
      <c r="F2" s="73">
        <v>3</v>
      </c>
    </row>
    <row r="3" spans="1:6">
      <c r="A3" s="71">
        <v>44984</v>
      </c>
      <c r="B3" s="72" t="s">
        <v>380</v>
      </c>
      <c r="C3" s="72" t="s">
        <v>381</v>
      </c>
      <c r="D3" s="72" t="s">
        <v>384</v>
      </c>
      <c r="E3" s="72" t="s">
        <v>385</v>
      </c>
      <c r="F3" s="73">
        <v>3</v>
      </c>
    </row>
    <row r="4" spans="1:6">
      <c r="A4" s="71">
        <v>44985</v>
      </c>
      <c r="B4" s="72" t="s">
        <v>380</v>
      </c>
      <c r="C4" s="72" t="s">
        <v>381</v>
      </c>
      <c r="D4" s="72" t="s">
        <v>386</v>
      </c>
      <c r="E4" s="72" t="s">
        <v>387</v>
      </c>
      <c r="F4" s="73">
        <v>3</v>
      </c>
    </row>
    <row r="5" spans="1:6">
      <c r="A5" s="71">
        <v>44986</v>
      </c>
      <c r="B5" s="72" t="s">
        <v>380</v>
      </c>
      <c r="C5" s="72" t="s">
        <v>381</v>
      </c>
      <c r="D5" s="72" t="s">
        <v>180</v>
      </c>
      <c r="E5" s="72" t="s">
        <v>388</v>
      </c>
      <c r="F5" s="73">
        <v>4</v>
      </c>
    </row>
    <row r="6" spans="1:6">
      <c r="A6" s="71">
        <v>44987</v>
      </c>
      <c r="B6" s="72" t="s">
        <v>380</v>
      </c>
      <c r="C6" s="72" t="s">
        <v>381</v>
      </c>
      <c r="D6" s="72" t="s">
        <v>389</v>
      </c>
      <c r="E6" s="72" t="s">
        <v>390</v>
      </c>
      <c r="F6" s="73">
        <v>4</v>
      </c>
    </row>
    <row r="7" spans="1:6">
      <c r="A7" s="71">
        <v>44988</v>
      </c>
      <c r="B7" s="72" t="s">
        <v>380</v>
      </c>
      <c r="C7" s="72" t="s">
        <v>381</v>
      </c>
      <c r="D7" s="72" t="s">
        <v>391</v>
      </c>
      <c r="E7" s="72" t="s">
        <v>392</v>
      </c>
      <c r="F7" s="73">
        <v>2</v>
      </c>
    </row>
    <row r="8" spans="1:6">
      <c r="A8" s="71">
        <v>44991</v>
      </c>
      <c r="B8" s="72" t="s">
        <v>380</v>
      </c>
      <c r="C8" s="72" t="s">
        <v>381</v>
      </c>
      <c r="D8" s="72" t="s">
        <v>389</v>
      </c>
      <c r="E8" s="72" t="s">
        <v>393</v>
      </c>
      <c r="F8" s="73">
        <v>2</v>
      </c>
    </row>
    <row r="9" spans="1:6">
      <c r="A9" s="71">
        <v>44992</v>
      </c>
      <c r="B9" s="72" t="s">
        <v>380</v>
      </c>
      <c r="C9" s="72" t="s">
        <v>381</v>
      </c>
      <c r="D9" s="72" t="s">
        <v>394</v>
      </c>
      <c r="E9" s="72" t="s">
        <v>395</v>
      </c>
      <c r="F9" s="73">
        <v>3</v>
      </c>
    </row>
    <row r="10" spans="1:6">
      <c r="A10" s="71">
        <v>44993</v>
      </c>
      <c r="B10" s="72" t="s">
        <v>380</v>
      </c>
      <c r="C10" s="72" t="s">
        <v>381</v>
      </c>
      <c r="D10" s="72" t="s">
        <v>396</v>
      </c>
      <c r="E10" s="72" t="s">
        <v>397</v>
      </c>
      <c r="F10" s="73">
        <v>3</v>
      </c>
    </row>
    <row r="11" spans="1:6">
      <c r="A11" s="71">
        <v>44994</v>
      </c>
      <c r="B11" s="72" t="s">
        <v>380</v>
      </c>
      <c r="C11" s="72" t="s">
        <v>381</v>
      </c>
      <c r="D11" s="72" t="s">
        <v>398</v>
      </c>
      <c r="E11" s="72" t="s">
        <v>399</v>
      </c>
      <c r="F11" s="73">
        <v>3</v>
      </c>
    </row>
    <row r="12" spans="1:6">
      <c r="A12" s="71">
        <v>44995</v>
      </c>
      <c r="B12" s="72" t="s">
        <v>380</v>
      </c>
      <c r="C12" s="72" t="s">
        <v>381</v>
      </c>
      <c r="D12" s="72" t="s">
        <v>400</v>
      </c>
      <c r="E12" s="72" t="s">
        <v>401</v>
      </c>
      <c r="F12" s="73">
        <v>2</v>
      </c>
    </row>
    <row r="13" spans="1:6">
      <c r="A13" s="71">
        <v>44998</v>
      </c>
      <c r="B13" s="72" t="s">
        <v>380</v>
      </c>
      <c r="C13" s="72" t="s">
        <v>381</v>
      </c>
      <c r="D13" s="72" t="s">
        <v>402</v>
      </c>
      <c r="E13" s="72" t="s">
        <v>403</v>
      </c>
      <c r="F13" s="73">
        <v>1</v>
      </c>
    </row>
    <row r="14" spans="1:6">
      <c r="A14" s="71">
        <v>44999</v>
      </c>
      <c r="B14" s="72" t="s">
        <v>380</v>
      </c>
      <c r="C14" s="72" t="s">
        <v>381</v>
      </c>
      <c r="D14" s="72" t="s">
        <v>402</v>
      </c>
      <c r="E14" s="72" t="s">
        <v>404</v>
      </c>
      <c r="F14" s="73">
        <v>4</v>
      </c>
    </row>
    <row r="15" spans="1:6">
      <c r="A15" s="71">
        <v>45000</v>
      </c>
      <c r="B15" s="72" t="s">
        <v>380</v>
      </c>
      <c r="C15" s="72" t="s">
        <v>381</v>
      </c>
      <c r="D15" s="72" t="s">
        <v>402</v>
      </c>
      <c r="E15" s="72" t="s">
        <v>405</v>
      </c>
      <c r="F15" s="73">
        <v>2</v>
      </c>
    </row>
    <row r="16" spans="1:6">
      <c r="A16" s="71">
        <v>45001</v>
      </c>
      <c r="B16" s="72" t="s">
        <v>380</v>
      </c>
      <c r="C16" s="72" t="s">
        <v>381</v>
      </c>
      <c r="D16" s="72" t="s">
        <v>406</v>
      </c>
      <c r="E16" s="72" t="s">
        <v>407</v>
      </c>
      <c r="F16" s="73">
        <v>2</v>
      </c>
    </row>
    <row r="17" spans="1:6">
      <c r="A17" s="71">
        <v>45002</v>
      </c>
      <c r="B17" s="72" t="s">
        <v>380</v>
      </c>
      <c r="C17" s="72" t="s">
        <v>381</v>
      </c>
      <c r="D17" s="72" t="s">
        <v>406</v>
      </c>
      <c r="E17" s="72" t="s">
        <v>408</v>
      </c>
      <c r="F17" s="73">
        <v>4</v>
      </c>
    </row>
    <row r="18" spans="1:6">
      <c r="A18" s="71">
        <v>45005</v>
      </c>
      <c r="B18" s="72" t="s">
        <v>380</v>
      </c>
      <c r="C18" s="72" t="s">
        <v>381</v>
      </c>
      <c r="D18" s="72" t="s">
        <v>406</v>
      </c>
      <c r="E18" s="72" t="s">
        <v>409</v>
      </c>
      <c r="F18" s="73">
        <v>3</v>
      </c>
    </row>
    <row r="19" spans="1:6">
      <c r="A19" s="71">
        <v>45006</v>
      </c>
      <c r="B19" s="72" t="s">
        <v>380</v>
      </c>
      <c r="C19" s="72" t="s">
        <v>381</v>
      </c>
      <c r="D19" s="72" t="s">
        <v>410</v>
      </c>
      <c r="E19" s="72" t="s">
        <v>411</v>
      </c>
      <c r="F19" s="73">
        <v>3</v>
      </c>
    </row>
    <row r="20" spans="1:6">
      <c r="A20" s="71">
        <v>45007</v>
      </c>
      <c r="B20" s="72" t="s">
        <v>380</v>
      </c>
      <c r="C20" s="72" t="s">
        <v>381</v>
      </c>
      <c r="D20" s="72" t="s">
        <v>412</v>
      </c>
      <c r="E20" s="72" t="s">
        <v>413</v>
      </c>
      <c r="F20" s="73">
        <v>3</v>
      </c>
    </row>
    <row r="21" spans="1:6">
      <c r="A21" s="71">
        <v>45008</v>
      </c>
      <c r="B21" s="72" t="s">
        <v>380</v>
      </c>
      <c r="C21" s="72" t="s">
        <v>381</v>
      </c>
      <c r="D21" s="72" t="s">
        <v>412</v>
      </c>
      <c r="E21" s="72" t="s">
        <v>414</v>
      </c>
      <c r="F21" s="73">
        <v>2</v>
      </c>
    </row>
    <row r="22" spans="1:6">
      <c r="A22" s="71">
        <v>45009</v>
      </c>
      <c r="B22" s="72" t="s">
        <v>380</v>
      </c>
      <c r="C22" s="72" t="s">
        <v>381</v>
      </c>
      <c r="D22" s="72" t="s">
        <v>412</v>
      </c>
      <c r="E22" s="72" t="s">
        <v>415</v>
      </c>
      <c r="F22" s="73">
        <v>3</v>
      </c>
    </row>
    <row r="23" spans="1:6">
      <c r="A23" s="71">
        <v>45012</v>
      </c>
      <c r="B23" s="72" t="s">
        <v>380</v>
      </c>
      <c r="C23" s="72" t="s">
        <v>381</v>
      </c>
      <c r="D23" s="72" t="s">
        <v>412</v>
      </c>
      <c r="E23" s="72" t="s">
        <v>416</v>
      </c>
      <c r="F23" s="73">
        <v>2</v>
      </c>
    </row>
    <row r="24" spans="1:6">
      <c r="A24" s="71">
        <v>45013</v>
      </c>
      <c r="B24" s="72" t="s">
        <v>380</v>
      </c>
      <c r="C24" s="72" t="s">
        <v>381</v>
      </c>
      <c r="D24" s="72" t="s">
        <v>412</v>
      </c>
      <c r="E24" s="72" t="s">
        <v>417</v>
      </c>
      <c r="F24" s="73">
        <v>2</v>
      </c>
    </row>
    <row r="25" spans="1:6">
      <c r="A25" s="71">
        <v>45014</v>
      </c>
      <c r="B25" s="72" t="s">
        <v>380</v>
      </c>
      <c r="C25" s="72" t="s">
        <v>381</v>
      </c>
      <c r="D25" s="72" t="s">
        <v>412</v>
      </c>
      <c r="E25" s="72" t="s">
        <v>418</v>
      </c>
      <c r="F25" s="73">
        <v>3</v>
      </c>
    </row>
    <row r="26" spans="1:6">
      <c r="A26" s="71">
        <v>45015</v>
      </c>
      <c r="B26" s="72" t="s">
        <v>380</v>
      </c>
      <c r="C26" s="72" t="s">
        <v>381</v>
      </c>
      <c r="D26" s="72" t="s">
        <v>412</v>
      </c>
      <c r="E26" s="72" t="s">
        <v>419</v>
      </c>
      <c r="F26" s="73">
        <v>3</v>
      </c>
    </row>
    <row r="27" spans="1:6">
      <c r="A27" s="74">
        <v>45016</v>
      </c>
      <c r="B27" s="75" t="s">
        <v>380</v>
      </c>
      <c r="C27" s="75" t="s">
        <v>381</v>
      </c>
      <c r="D27" s="75" t="s">
        <v>412</v>
      </c>
      <c r="E27" s="75" t="s">
        <v>420</v>
      </c>
      <c r="F27" s="76">
        <v>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5FF92-A60C-4A2C-BA59-3FA467B493EB}">
  <dimension ref="A1:AS78"/>
  <sheetViews>
    <sheetView workbookViewId="0">
      <selection activeCell="B80" sqref="B80"/>
    </sheetView>
  </sheetViews>
  <sheetFormatPr defaultRowHeight="15"/>
  <cols>
    <col min="1" max="1" width="16.28515625" customWidth="1"/>
    <col min="2" max="2" width="25.85546875" customWidth="1"/>
    <col min="3" max="3" width="20.28515625" customWidth="1"/>
    <col min="4" max="4" width="38.140625" customWidth="1"/>
    <col min="5" max="5" width="40" customWidth="1"/>
  </cols>
  <sheetData>
    <row r="1" spans="1:45" ht="24">
      <c r="A1" s="91" t="s">
        <v>377</v>
      </c>
      <c r="B1" s="92" t="s">
        <v>378</v>
      </c>
      <c r="C1" s="92" t="s">
        <v>52</v>
      </c>
      <c r="D1" s="92" t="s">
        <v>53</v>
      </c>
      <c r="E1" s="92" t="s">
        <v>54</v>
      </c>
      <c r="F1" s="93" t="s">
        <v>379</v>
      </c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</row>
    <row r="2" spans="1:45">
      <c r="A2" s="89">
        <v>45019</v>
      </c>
      <c r="B2" s="83" t="s">
        <v>421</v>
      </c>
      <c r="C2" s="83" t="s">
        <v>381</v>
      </c>
      <c r="D2" s="83" t="s">
        <v>422</v>
      </c>
      <c r="E2" s="83" t="s">
        <v>423</v>
      </c>
      <c r="F2" s="86">
        <v>1</v>
      </c>
      <c r="G2" s="80"/>
      <c r="H2" s="80"/>
      <c r="I2" s="81"/>
      <c r="J2" s="81"/>
      <c r="K2" s="81"/>
      <c r="L2" s="81"/>
      <c r="M2" s="81"/>
      <c r="N2" s="81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</row>
    <row r="3" spans="1:45">
      <c r="A3" s="89">
        <v>45020</v>
      </c>
      <c r="B3" s="83" t="s">
        <v>421</v>
      </c>
      <c r="C3" s="83" t="s">
        <v>381</v>
      </c>
      <c r="D3" s="83" t="s">
        <v>424</v>
      </c>
      <c r="E3" s="83" t="s">
        <v>425</v>
      </c>
      <c r="F3" s="86">
        <v>1</v>
      </c>
      <c r="G3" s="80"/>
      <c r="H3" s="80"/>
      <c r="I3" s="81"/>
      <c r="J3" s="81"/>
      <c r="K3" s="81"/>
      <c r="L3" s="81"/>
      <c r="M3" s="81"/>
      <c r="N3" s="81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</row>
    <row r="4" spans="1:45">
      <c r="A4" s="89">
        <v>45021</v>
      </c>
      <c r="B4" s="83" t="s">
        <v>421</v>
      </c>
      <c r="C4" s="83" t="s">
        <v>381</v>
      </c>
      <c r="D4" s="83" t="s">
        <v>279</v>
      </c>
      <c r="E4" s="83" t="s">
        <v>426</v>
      </c>
      <c r="F4" s="86">
        <v>2</v>
      </c>
      <c r="G4" s="80"/>
      <c r="H4" s="80"/>
      <c r="I4" s="81"/>
      <c r="J4" s="81"/>
      <c r="K4" s="81"/>
      <c r="L4" s="81"/>
      <c r="M4" s="81"/>
      <c r="N4" s="81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</row>
    <row r="5" spans="1:45">
      <c r="A5" s="89">
        <v>45022</v>
      </c>
      <c r="B5" s="83" t="s">
        <v>421</v>
      </c>
      <c r="C5" s="83" t="s">
        <v>381</v>
      </c>
      <c r="D5" s="83" t="s">
        <v>427</v>
      </c>
      <c r="E5" s="83" t="s">
        <v>428</v>
      </c>
      <c r="F5" s="86">
        <v>2</v>
      </c>
      <c r="G5" s="80"/>
      <c r="H5" s="81"/>
      <c r="I5" s="81"/>
      <c r="J5" s="81"/>
      <c r="K5" s="81"/>
      <c r="L5" s="81"/>
      <c r="M5" s="81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</row>
    <row r="6" spans="1:45">
      <c r="A6" s="89">
        <v>45023</v>
      </c>
      <c r="B6" s="83" t="s">
        <v>421</v>
      </c>
      <c r="C6" s="83" t="s">
        <v>381</v>
      </c>
      <c r="D6" s="83" t="s">
        <v>295</v>
      </c>
      <c r="E6" s="83" t="s">
        <v>429</v>
      </c>
      <c r="F6" s="86">
        <v>3</v>
      </c>
      <c r="G6" s="80"/>
      <c r="H6" s="80"/>
      <c r="I6" s="81"/>
      <c r="J6" s="81"/>
      <c r="K6" s="81"/>
      <c r="L6" s="81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</row>
    <row r="7" spans="1:45">
      <c r="A7" s="89">
        <v>45026</v>
      </c>
      <c r="B7" s="83" t="s">
        <v>421</v>
      </c>
      <c r="C7" s="83" t="s">
        <v>381</v>
      </c>
      <c r="D7" s="83" t="s">
        <v>430</v>
      </c>
      <c r="E7" s="83" t="s">
        <v>431</v>
      </c>
      <c r="F7" s="86">
        <v>2</v>
      </c>
      <c r="G7" s="80"/>
      <c r="H7" s="81"/>
      <c r="I7" s="81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</row>
    <row r="8" spans="1:45">
      <c r="A8" s="89">
        <v>45027</v>
      </c>
      <c r="B8" s="83" t="s">
        <v>421</v>
      </c>
      <c r="C8" s="83" t="s">
        <v>381</v>
      </c>
      <c r="D8" s="83" t="s">
        <v>432</v>
      </c>
      <c r="E8" s="83" t="s">
        <v>433</v>
      </c>
      <c r="F8" s="86">
        <v>2</v>
      </c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</row>
    <row r="9" spans="1:45">
      <c r="A9" s="89">
        <v>45028</v>
      </c>
      <c r="B9" s="83" t="s">
        <v>421</v>
      </c>
      <c r="C9" s="83" t="s">
        <v>381</v>
      </c>
      <c r="D9" s="83" t="s">
        <v>434</v>
      </c>
      <c r="E9" s="83" t="s">
        <v>435</v>
      </c>
      <c r="F9" s="86">
        <v>2</v>
      </c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</row>
    <row r="10" spans="1:45">
      <c r="A10" s="89">
        <v>45029</v>
      </c>
      <c r="B10" s="83" t="s">
        <v>421</v>
      </c>
      <c r="C10" s="83" t="s">
        <v>381</v>
      </c>
      <c r="D10" s="83" t="s">
        <v>151</v>
      </c>
      <c r="E10" s="83" t="s">
        <v>436</v>
      </c>
      <c r="F10" s="86">
        <v>2</v>
      </c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</row>
    <row r="11" spans="1:45">
      <c r="A11" s="89">
        <v>45030</v>
      </c>
      <c r="B11" s="83" t="s">
        <v>421</v>
      </c>
      <c r="C11" s="83" t="s">
        <v>381</v>
      </c>
      <c r="D11" s="83" t="s">
        <v>151</v>
      </c>
      <c r="E11" s="83" t="s">
        <v>437</v>
      </c>
      <c r="F11" s="86">
        <v>2</v>
      </c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</row>
    <row r="12" spans="1:45">
      <c r="A12" s="89">
        <v>45033</v>
      </c>
      <c r="B12" s="83" t="s">
        <v>421</v>
      </c>
      <c r="C12" s="83" t="s">
        <v>381</v>
      </c>
      <c r="D12" s="83" t="s">
        <v>151</v>
      </c>
      <c r="E12" s="83" t="s">
        <v>438</v>
      </c>
      <c r="F12" s="86">
        <v>2</v>
      </c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</row>
    <row r="13" spans="1:45">
      <c r="A13" s="89">
        <v>45034</v>
      </c>
      <c r="B13" s="83" t="s">
        <v>421</v>
      </c>
      <c r="C13" s="83" t="s">
        <v>381</v>
      </c>
      <c r="D13" s="83" t="s">
        <v>163</v>
      </c>
      <c r="E13" s="83" t="s">
        <v>439</v>
      </c>
      <c r="F13" s="86">
        <v>1</v>
      </c>
      <c r="G13" s="80"/>
      <c r="H13" s="81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</row>
    <row r="14" spans="1:45">
      <c r="A14" s="89">
        <v>45035</v>
      </c>
      <c r="B14" s="83" t="s">
        <v>421</v>
      </c>
      <c r="C14" s="83" t="s">
        <v>381</v>
      </c>
      <c r="D14" s="83" t="s">
        <v>163</v>
      </c>
      <c r="E14" s="83" t="s">
        <v>440</v>
      </c>
      <c r="F14" s="86">
        <v>2</v>
      </c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</row>
    <row r="15" spans="1:45">
      <c r="A15" s="89">
        <v>45036</v>
      </c>
      <c r="B15" s="83" t="s">
        <v>42</v>
      </c>
      <c r="C15" s="83" t="s">
        <v>381</v>
      </c>
      <c r="D15" s="83" t="s">
        <v>441</v>
      </c>
      <c r="E15" s="83" t="s">
        <v>442</v>
      </c>
      <c r="F15" s="86">
        <v>3</v>
      </c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</row>
    <row r="16" spans="1:45">
      <c r="A16" s="89">
        <v>45037</v>
      </c>
      <c r="B16" s="83" t="s">
        <v>42</v>
      </c>
      <c r="C16" s="83" t="s">
        <v>381</v>
      </c>
      <c r="D16" s="83" t="s">
        <v>443</v>
      </c>
      <c r="E16" s="83" t="s">
        <v>444</v>
      </c>
      <c r="F16" s="86">
        <v>3</v>
      </c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</row>
    <row r="17" spans="1:45">
      <c r="A17" s="89">
        <v>45040</v>
      </c>
      <c r="B17" s="83" t="s">
        <v>42</v>
      </c>
      <c r="C17" s="83" t="s">
        <v>381</v>
      </c>
      <c r="D17" s="83" t="s">
        <v>445</v>
      </c>
      <c r="E17" s="83" t="s">
        <v>446</v>
      </c>
      <c r="F17" s="86">
        <v>3</v>
      </c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</row>
    <row r="18" spans="1:45">
      <c r="A18" s="89">
        <v>45041</v>
      </c>
      <c r="B18" s="83" t="s">
        <v>42</v>
      </c>
      <c r="C18" s="83" t="s">
        <v>381</v>
      </c>
      <c r="D18" s="83" t="s">
        <v>447</v>
      </c>
      <c r="E18" s="83" t="s">
        <v>448</v>
      </c>
      <c r="F18" s="86">
        <v>3</v>
      </c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</row>
    <row r="19" spans="1:45">
      <c r="A19" s="89">
        <v>45042</v>
      </c>
      <c r="B19" s="83" t="s">
        <v>42</v>
      </c>
      <c r="C19" s="83" t="s">
        <v>381</v>
      </c>
      <c r="D19" s="83" t="s">
        <v>449</v>
      </c>
      <c r="E19" s="83" t="s">
        <v>450</v>
      </c>
      <c r="F19" s="86">
        <v>3</v>
      </c>
      <c r="G19" s="80"/>
      <c r="H19" s="81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</row>
    <row r="20" spans="1:45">
      <c r="A20" s="89">
        <v>45043</v>
      </c>
      <c r="B20" s="83" t="s">
        <v>42</v>
      </c>
      <c r="C20" s="83" t="s">
        <v>381</v>
      </c>
      <c r="D20" s="83" t="s">
        <v>451</v>
      </c>
      <c r="E20" s="83" t="s">
        <v>452</v>
      </c>
      <c r="F20" s="86">
        <v>2</v>
      </c>
      <c r="G20" s="80"/>
      <c r="H20" s="81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</row>
    <row r="21" spans="1:45">
      <c r="A21" s="89">
        <v>45044</v>
      </c>
      <c r="B21" s="83" t="s">
        <v>42</v>
      </c>
      <c r="C21" s="83" t="s">
        <v>381</v>
      </c>
      <c r="D21" s="83" t="s">
        <v>453</v>
      </c>
      <c r="E21" s="83" t="s">
        <v>454</v>
      </c>
      <c r="F21" s="86">
        <v>2</v>
      </c>
      <c r="G21" s="80"/>
      <c r="H21" s="81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</row>
    <row r="22" spans="1:45">
      <c r="A22" s="89">
        <v>45044</v>
      </c>
      <c r="B22" s="83" t="s">
        <v>42</v>
      </c>
      <c r="C22" s="83" t="s">
        <v>381</v>
      </c>
      <c r="D22" s="83" t="s">
        <v>455</v>
      </c>
      <c r="E22" s="83" t="s">
        <v>456</v>
      </c>
      <c r="F22" s="86">
        <v>2</v>
      </c>
      <c r="G22" s="80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</row>
    <row r="23" spans="1:45">
      <c r="A23" s="89">
        <v>45047</v>
      </c>
      <c r="B23" s="83" t="s">
        <v>42</v>
      </c>
      <c r="C23" s="83" t="s">
        <v>381</v>
      </c>
      <c r="D23" s="83" t="s">
        <v>457</v>
      </c>
      <c r="E23" s="83" t="s">
        <v>458</v>
      </c>
      <c r="F23" s="86">
        <v>3</v>
      </c>
      <c r="G23" s="80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</row>
    <row r="24" spans="1:45">
      <c r="A24" s="89">
        <v>45048</v>
      </c>
      <c r="B24" s="83" t="s">
        <v>42</v>
      </c>
      <c r="C24" s="83" t="s">
        <v>381</v>
      </c>
      <c r="D24" s="83" t="s">
        <v>459</v>
      </c>
      <c r="E24" s="83" t="s">
        <v>460</v>
      </c>
      <c r="F24" s="86">
        <v>3</v>
      </c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</row>
    <row r="25" spans="1:45">
      <c r="A25" s="89">
        <v>45049</v>
      </c>
      <c r="B25" s="83" t="s">
        <v>42</v>
      </c>
      <c r="C25" s="83" t="s">
        <v>381</v>
      </c>
      <c r="D25" s="83" t="s">
        <v>461</v>
      </c>
      <c r="E25" s="83" t="s">
        <v>462</v>
      </c>
      <c r="F25" s="86">
        <v>3</v>
      </c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</row>
    <row r="26" spans="1:45">
      <c r="A26" s="89">
        <v>45050</v>
      </c>
      <c r="B26" s="83" t="s">
        <v>42</v>
      </c>
      <c r="C26" s="83" t="s">
        <v>381</v>
      </c>
      <c r="D26" s="83" t="s">
        <v>463</v>
      </c>
      <c r="E26" s="83" t="s">
        <v>464</v>
      </c>
      <c r="F26" s="86">
        <v>3</v>
      </c>
      <c r="G26" s="80"/>
      <c r="H26" s="85"/>
      <c r="I26" s="85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0"/>
    </row>
    <row r="27" spans="1:45">
      <c r="A27" s="89">
        <v>45051</v>
      </c>
      <c r="B27" s="83" t="s">
        <v>42</v>
      </c>
      <c r="C27" s="83" t="s">
        <v>381</v>
      </c>
      <c r="D27" s="83" t="s">
        <v>465</v>
      </c>
      <c r="E27" s="83" t="s">
        <v>466</v>
      </c>
      <c r="F27" s="86">
        <v>2</v>
      </c>
      <c r="G27" s="80"/>
      <c r="H27" s="85"/>
      <c r="I27" s="85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  <c r="AO27" s="80"/>
      <c r="AP27" s="80"/>
      <c r="AQ27" s="80"/>
      <c r="AR27" s="80"/>
      <c r="AS27" s="80"/>
    </row>
    <row r="28" spans="1:45">
      <c r="A28" s="89">
        <v>45054</v>
      </c>
      <c r="B28" s="83" t="s">
        <v>42</v>
      </c>
      <c r="C28" s="83" t="s">
        <v>381</v>
      </c>
      <c r="D28" s="83" t="s">
        <v>467</v>
      </c>
      <c r="E28" s="83" t="s">
        <v>468</v>
      </c>
      <c r="F28" s="86">
        <v>2</v>
      </c>
      <c r="G28" s="80"/>
      <c r="H28" s="85"/>
      <c r="I28" s="85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</row>
    <row r="29" spans="1:45">
      <c r="A29" s="89">
        <v>45055</v>
      </c>
      <c r="B29" s="83" t="s">
        <v>43</v>
      </c>
      <c r="C29" s="83" t="s">
        <v>381</v>
      </c>
      <c r="D29" s="83" t="s">
        <v>469</v>
      </c>
      <c r="E29" s="83" t="s">
        <v>262</v>
      </c>
      <c r="F29" s="86">
        <v>2</v>
      </c>
      <c r="G29" s="80"/>
      <c r="H29" s="85"/>
      <c r="I29" s="85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</row>
    <row r="30" spans="1:45">
      <c r="A30" s="89">
        <v>45056</v>
      </c>
      <c r="B30" s="83" t="s">
        <v>43</v>
      </c>
      <c r="C30" s="83" t="s">
        <v>381</v>
      </c>
      <c r="D30" s="83" t="s">
        <v>470</v>
      </c>
      <c r="E30" s="83" t="s">
        <v>471</v>
      </c>
      <c r="F30" s="86">
        <v>3</v>
      </c>
      <c r="G30" s="80"/>
      <c r="H30" s="85"/>
      <c r="I30" s="85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</row>
    <row r="31" spans="1:45">
      <c r="A31" s="89">
        <v>45057</v>
      </c>
      <c r="B31" s="83" t="s">
        <v>43</v>
      </c>
      <c r="C31" s="83" t="s">
        <v>381</v>
      </c>
      <c r="D31" s="83" t="s">
        <v>472</v>
      </c>
      <c r="E31" s="83" t="s">
        <v>473</v>
      </c>
      <c r="F31" s="86">
        <v>3</v>
      </c>
      <c r="G31" s="80"/>
      <c r="H31" s="85"/>
      <c r="I31" s="85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</row>
    <row r="32" spans="1:45">
      <c r="A32" s="89">
        <v>45058</v>
      </c>
      <c r="B32" s="83" t="s">
        <v>43</v>
      </c>
      <c r="C32" s="83" t="s">
        <v>381</v>
      </c>
      <c r="D32" s="83" t="s">
        <v>474</v>
      </c>
      <c r="E32" s="83" t="s">
        <v>475</v>
      </c>
      <c r="F32" s="86">
        <v>3</v>
      </c>
      <c r="G32" s="80"/>
      <c r="H32" s="85"/>
      <c r="I32" s="85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</row>
    <row r="33" spans="1:45">
      <c r="A33" s="89">
        <v>45061</v>
      </c>
      <c r="B33" s="83" t="s">
        <v>43</v>
      </c>
      <c r="C33" s="83" t="s">
        <v>381</v>
      </c>
      <c r="D33" s="83" t="s">
        <v>476</v>
      </c>
      <c r="E33" s="83" t="s">
        <v>477</v>
      </c>
      <c r="F33" s="86">
        <v>3</v>
      </c>
      <c r="G33" s="80"/>
      <c r="H33" s="85"/>
      <c r="I33" s="85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</row>
    <row r="34" spans="1:45">
      <c r="A34" s="89">
        <v>45062</v>
      </c>
      <c r="B34" s="83" t="s">
        <v>43</v>
      </c>
      <c r="C34" s="83" t="s">
        <v>381</v>
      </c>
      <c r="D34" s="83" t="s">
        <v>478</v>
      </c>
      <c r="E34" s="83" t="s">
        <v>268</v>
      </c>
      <c r="F34" s="86">
        <v>3</v>
      </c>
      <c r="G34" s="80"/>
      <c r="H34" s="85"/>
      <c r="I34" s="85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</row>
    <row r="35" spans="1:45">
      <c r="A35" s="89">
        <v>45063</v>
      </c>
      <c r="B35" s="83" t="s">
        <v>43</v>
      </c>
      <c r="C35" s="83" t="s">
        <v>381</v>
      </c>
      <c r="D35" s="83" t="s">
        <v>479</v>
      </c>
      <c r="E35" s="83" t="s">
        <v>480</v>
      </c>
      <c r="F35" s="86">
        <v>3</v>
      </c>
      <c r="G35" s="80"/>
      <c r="H35" s="85"/>
      <c r="I35" s="85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  <c r="AS35" s="80"/>
    </row>
    <row r="36" spans="1:45">
      <c r="A36" s="89">
        <v>45064</v>
      </c>
      <c r="B36" s="83" t="s">
        <v>43</v>
      </c>
      <c r="C36" s="83" t="s">
        <v>381</v>
      </c>
      <c r="D36" s="83" t="s">
        <v>434</v>
      </c>
      <c r="E36" s="83" t="s">
        <v>481</v>
      </c>
      <c r="F36" s="86">
        <v>2</v>
      </c>
      <c r="G36" s="80"/>
      <c r="H36" s="85"/>
      <c r="I36" s="85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80"/>
      <c r="AJ36" s="80"/>
      <c r="AK36" s="80"/>
      <c r="AL36" s="80"/>
      <c r="AM36" s="80"/>
      <c r="AN36" s="80"/>
      <c r="AO36" s="80"/>
      <c r="AP36" s="80"/>
      <c r="AQ36" s="80"/>
      <c r="AR36" s="80"/>
      <c r="AS36" s="80"/>
    </row>
    <row r="37" spans="1:45">
      <c r="A37" s="89">
        <v>45065</v>
      </c>
      <c r="B37" s="83" t="s">
        <v>43</v>
      </c>
      <c r="C37" s="83" t="s">
        <v>381</v>
      </c>
      <c r="D37" s="83" t="s">
        <v>479</v>
      </c>
      <c r="E37" s="83" t="s">
        <v>482</v>
      </c>
      <c r="F37" s="86">
        <v>3</v>
      </c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</row>
    <row r="38" spans="1:45">
      <c r="A38" s="89">
        <v>45068</v>
      </c>
      <c r="B38" s="83" t="s">
        <v>43</v>
      </c>
      <c r="C38" s="83" t="s">
        <v>381</v>
      </c>
      <c r="D38" s="83" t="s">
        <v>483</v>
      </c>
      <c r="E38" s="83" t="s">
        <v>484</v>
      </c>
      <c r="F38" s="86">
        <v>2</v>
      </c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</row>
    <row r="39" spans="1:45">
      <c r="A39" s="89">
        <v>45069</v>
      </c>
      <c r="B39" s="83" t="s">
        <v>43</v>
      </c>
      <c r="C39" s="83" t="s">
        <v>381</v>
      </c>
      <c r="D39" s="83" t="s">
        <v>485</v>
      </c>
      <c r="E39" s="83" t="s">
        <v>486</v>
      </c>
      <c r="F39" s="86">
        <v>2</v>
      </c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</row>
    <row r="40" spans="1:45">
      <c r="A40" s="89">
        <v>45070</v>
      </c>
      <c r="B40" s="83" t="s">
        <v>43</v>
      </c>
      <c r="C40" s="83" t="s">
        <v>381</v>
      </c>
      <c r="D40" s="83" t="s">
        <v>487</v>
      </c>
      <c r="E40" s="83" t="s">
        <v>488</v>
      </c>
      <c r="F40" s="86">
        <v>2</v>
      </c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</row>
    <row r="41" spans="1:45">
      <c r="A41" s="89">
        <v>45071</v>
      </c>
      <c r="B41" s="83" t="s">
        <v>43</v>
      </c>
      <c r="C41" s="83" t="s">
        <v>381</v>
      </c>
      <c r="D41" s="83" t="s">
        <v>489</v>
      </c>
      <c r="E41" s="83" t="s">
        <v>490</v>
      </c>
      <c r="F41" s="86">
        <v>2</v>
      </c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</row>
    <row r="42" spans="1:45">
      <c r="A42" s="89">
        <v>45072</v>
      </c>
      <c r="B42" s="83" t="s">
        <v>43</v>
      </c>
      <c r="C42" s="83" t="s">
        <v>381</v>
      </c>
      <c r="D42" s="83" t="s">
        <v>491</v>
      </c>
      <c r="E42" s="83" t="s">
        <v>492</v>
      </c>
      <c r="F42" s="86">
        <v>2</v>
      </c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0"/>
      <c r="AS42" s="80"/>
    </row>
    <row r="43" spans="1:45">
      <c r="A43" s="89">
        <v>45075</v>
      </c>
      <c r="B43" s="83" t="s">
        <v>43</v>
      </c>
      <c r="C43" s="83" t="s">
        <v>381</v>
      </c>
      <c r="D43" s="83" t="s">
        <v>493</v>
      </c>
      <c r="E43" s="83" t="s">
        <v>494</v>
      </c>
      <c r="F43" s="86">
        <v>3</v>
      </c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</row>
    <row r="44" spans="1:45">
      <c r="A44" s="89">
        <v>45076</v>
      </c>
      <c r="B44" s="83" t="s">
        <v>43</v>
      </c>
      <c r="C44" s="83" t="s">
        <v>381</v>
      </c>
      <c r="D44" s="83" t="s">
        <v>495</v>
      </c>
      <c r="E44" s="83" t="s">
        <v>496</v>
      </c>
      <c r="F44" s="86">
        <v>2</v>
      </c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</row>
    <row r="45" spans="1:45">
      <c r="A45" s="89">
        <v>45077</v>
      </c>
      <c r="B45" s="83" t="s">
        <v>43</v>
      </c>
      <c r="C45" s="83" t="s">
        <v>381</v>
      </c>
      <c r="D45" s="83" t="s">
        <v>497</v>
      </c>
      <c r="E45" s="83" t="s">
        <v>498</v>
      </c>
      <c r="F45" s="86">
        <v>3</v>
      </c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80"/>
      <c r="AS45" s="80"/>
    </row>
    <row r="46" spans="1:45">
      <c r="A46" s="89">
        <v>45078</v>
      </c>
      <c r="B46" s="83" t="s">
        <v>43</v>
      </c>
      <c r="C46" s="83" t="s">
        <v>381</v>
      </c>
      <c r="D46" s="83" t="s">
        <v>151</v>
      </c>
      <c r="E46" s="83" t="s">
        <v>499</v>
      </c>
      <c r="F46" s="86">
        <v>3</v>
      </c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</row>
    <row r="47" spans="1:45">
      <c r="A47" s="89">
        <v>45079</v>
      </c>
      <c r="B47" s="83" t="s">
        <v>43</v>
      </c>
      <c r="C47" s="83" t="s">
        <v>381</v>
      </c>
      <c r="D47" s="83" t="s">
        <v>500</v>
      </c>
      <c r="E47" s="83" t="s">
        <v>501</v>
      </c>
      <c r="F47" s="86">
        <v>3</v>
      </c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80"/>
      <c r="AS47" s="80"/>
    </row>
    <row r="48" spans="1:45" ht="20.25">
      <c r="A48" s="89">
        <v>45082</v>
      </c>
      <c r="B48" s="83" t="s">
        <v>43</v>
      </c>
      <c r="C48" s="83" t="s">
        <v>381</v>
      </c>
      <c r="D48" s="83" t="s">
        <v>502</v>
      </c>
      <c r="E48" s="83" t="s">
        <v>503</v>
      </c>
      <c r="F48" s="86">
        <v>3</v>
      </c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0"/>
      <c r="AQ48" s="80"/>
      <c r="AR48" s="80"/>
      <c r="AS48" s="80"/>
    </row>
    <row r="49" spans="1:45">
      <c r="A49" s="89">
        <v>45083</v>
      </c>
      <c r="B49" s="83" t="s">
        <v>43</v>
      </c>
      <c r="C49" s="83" t="s">
        <v>381</v>
      </c>
      <c r="D49" s="83" t="s">
        <v>504</v>
      </c>
      <c r="E49" s="83" t="s">
        <v>505</v>
      </c>
      <c r="F49" s="86">
        <v>3</v>
      </c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0"/>
      <c r="AE49" s="80"/>
      <c r="AF49" s="80"/>
      <c r="AG49" s="80"/>
      <c r="AH49" s="80"/>
      <c r="AI49" s="80"/>
      <c r="AJ49" s="80"/>
      <c r="AK49" s="80"/>
      <c r="AL49" s="80"/>
      <c r="AM49" s="80"/>
      <c r="AN49" s="80"/>
      <c r="AO49" s="80"/>
      <c r="AP49" s="80"/>
      <c r="AQ49" s="80"/>
      <c r="AR49" s="80"/>
      <c r="AS49" s="80"/>
    </row>
    <row r="50" spans="1:45">
      <c r="A50" s="89">
        <v>45084</v>
      </c>
      <c r="B50" s="83" t="s">
        <v>43</v>
      </c>
      <c r="C50" s="83" t="s">
        <v>381</v>
      </c>
      <c r="D50" s="83" t="s">
        <v>506</v>
      </c>
      <c r="E50" s="83" t="s">
        <v>507</v>
      </c>
      <c r="F50" s="86">
        <v>2</v>
      </c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80"/>
      <c r="AQ50" s="80"/>
      <c r="AR50" s="80"/>
      <c r="AS50" s="80"/>
    </row>
    <row r="51" spans="1:45">
      <c r="A51" s="89">
        <v>45085</v>
      </c>
      <c r="B51" s="83" t="s">
        <v>43</v>
      </c>
      <c r="C51" s="83" t="s">
        <v>381</v>
      </c>
      <c r="D51" s="83" t="s">
        <v>508</v>
      </c>
      <c r="E51" s="83" t="s">
        <v>509</v>
      </c>
      <c r="F51" s="86">
        <v>3</v>
      </c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80"/>
      <c r="AH51" s="80"/>
      <c r="AI51" s="80"/>
      <c r="AJ51" s="80"/>
      <c r="AK51" s="80"/>
      <c r="AL51" s="80"/>
      <c r="AM51" s="80"/>
      <c r="AN51" s="80"/>
      <c r="AO51" s="80"/>
      <c r="AP51" s="80"/>
      <c r="AQ51" s="80"/>
      <c r="AR51" s="80"/>
      <c r="AS51" s="80"/>
    </row>
    <row r="52" spans="1:45">
      <c r="A52" s="89">
        <v>45072</v>
      </c>
      <c r="B52" s="83" t="s">
        <v>380</v>
      </c>
      <c r="C52" s="83" t="s">
        <v>381</v>
      </c>
      <c r="D52" s="83" t="s">
        <v>382</v>
      </c>
      <c r="E52" s="83" t="s">
        <v>383</v>
      </c>
      <c r="F52" s="86">
        <v>3</v>
      </c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80"/>
    </row>
    <row r="53" spans="1:45" ht="20.25">
      <c r="A53" s="89">
        <v>45075</v>
      </c>
      <c r="B53" s="83" t="s">
        <v>380</v>
      </c>
      <c r="C53" s="83" t="s">
        <v>381</v>
      </c>
      <c r="D53" s="83" t="s">
        <v>384</v>
      </c>
      <c r="E53" s="83" t="s">
        <v>385</v>
      </c>
      <c r="F53" s="86">
        <v>3</v>
      </c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</row>
    <row r="54" spans="1:45">
      <c r="A54" s="89">
        <v>45076</v>
      </c>
      <c r="B54" s="83" t="s">
        <v>380</v>
      </c>
      <c r="C54" s="83" t="s">
        <v>381</v>
      </c>
      <c r="D54" s="83" t="s">
        <v>386</v>
      </c>
      <c r="E54" s="83" t="s">
        <v>387</v>
      </c>
      <c r="F54" s="86">
        <v>3</v>
      </c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</row>
    <row r="55" spans="1:45">
      <c r="A55" s="89">
        <v>45077</v>
      </c>
      <c r="B55" s="83" t="s">
        <v>380</v>
      </c>
      <c r="C55" s="83" t="s">
        <v>381</v>
      </c>
      <c r="D55" s="83" t="s">
        <v>180</v>
      </c>
      <c r="E55" s="83" t="s">
        <v>388</v>
      </c>
      <c r="F55" s="86">
        <v>4</v>
      </c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  <c r="AS55" s="80"/>
    </row>
    <row r="56" spans="1:45">
      <c r="A56" s="89">
        <v>45078</v>
      </c>
      <c r="B56" s="83" t="s">
        <v>380</v>
      </c>
      <c r="C56" s="83" t="s">
        <v>381</v>
      </c>
      <c r="D56" s="83" t="s">
        <v>389</v>
      </c>
      <c r="E56" s="83" t="s">
        <v>390</v>
      </c>
      <c r="F56" s="86">
        <v>4</v>
      </c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</row>
    <row r="57" spans="1:45">
      <c r="A57" s="89">
        <v>45079</v>
      </c>
      <c r="B57" s="83" t="s">
        <v>380</v>
      </c>
      <c r="C57" s="83" t="s">
        <v>381</v>
      </c>
      <c r="D57" s="83" t="s">
        <v>391</v>
      </c>
      <c r="E57" s="83" t="s">
        <v>392</v>
      </c>
      <c r="F57" s="86">
        <v>2</v>
      </c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0"/>
      <c r="AB57" s="80"/>
      <c r="AC57" s="80"/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  <c r="AO57" s="80"/>
      <c r="AP57" s="80"/>
      <c r="AQ57" s="80"/>
      <c r="AR57" s="80"/>
      <c r="AS57" s="80"/>
    </row>
    <row r="58" spans="1:45">
      <c r="A58" s="89">
        <v>45082</v>
      </c>
      <c r="B58" s="83" t="s">
        <v>380</v>
      </c>
      <c r="C58" s="83" t="s">
        <v>381</v>
      </c>
      <c r="D58" s="83" t="s">
        <v>389</v>
      </c>
      <c r="E58" s="83" t="s">
        <v>393</v>
      </c>
      <c r="F58" s="86">
        <v>2</v>
      </c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0"/>
      <c r="AB58" s="80"/>
      <c r="AC58" s="80"/>
      <c r="AD58" s="80"/>
      <c r="AE58" s="80"/>
      <c r="AF58" s="80"/>
      <c r="AG58" s="80"/>
      <c r="AH58" s="80"/>
      <c r="AI58" s="80"/>
      <c r="AJ58" s="80"/>
      <c r="AK58" s="80"/>
      <c r="AL58" s="80"/>
      <c r="AM58" s="80"/>
      <c r="AN58" s="80"/>
      <c r="AO58" s="80"/>
      <c r="AP58" s="80"/>
      <c r="AQ58" s="80"/>
      <c r="AR58" s="80"/>
      <c r="AS58" s="80"/>
    </row>
    <row r="59" spans="1:45" ht="20.25">
      <c r="A59" s="89">
        <v>45083</v>
      </c>
      <c r="B59" s="83" t="s">
        <v>380</v>
      </c>
      <c r="C59" s="83" t="s">
        <v>381</v>
      </c>
      <c r="D59" s="83" t="s">
        <v>394</v>
      </c>
      <c r="E59" s="83" t="s">
        <v>395</v>
      </c>
      <c r="F59" s="86">
        <v>3</v>
      </c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  <c r="AA59" s="80"/>
      <c r="AB59" s="80"/>
      <c r="AC59" s="80"/>
      <c r="AD59" s="80"/>
      <c r="AE59" s="80"/>
      <c r="AF59" s="80"/>
      <c r="AG59" s="80"/>
      <c r="AH59" s="80"/>
      <c r="AI59" s="80"/>
      <c r="AJ59" s="80"/>
      <c r="AK59" s="80"/>
      <c r="AL59" s="80"/>
      <c r="AM59" s="80"/>
      <c r="AN59" s="80"/>
      <c r="AO59" s="80"/>
      <c r="AP59" s="80"/>
      <c r="AQ59" s="80"/>
      <c r="AR59" s="80"/>
      <c r="AS59" s="80"/>
    </row>
    <row r="60" spans="1:45">
      <c r="A60" s="89">
        <v>45084</v>
      </c>
      <c r="B60" s="83" t="s">
        <v>380</v>
      </c>
      <c r="C60" s="83" t="s">
        <v>381</v>
      </c>
      <c r="D60" s="83" t="s">
        <v>396</v>
      </c>
      <c r="E60" s="83" t="s">
        <v>397</v>
      </c>
      <c r="F60" s="86">
        <v>3</v>
      </c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</row>
    <row r="61" spans="1:45">
      <c r="A61" s="89">
        <v>45085</v>
      </c>
      <c r="B61" s="83" t="s">
        <v>380</v>
      </c>
      <c r="C61" s="83" t="s">
        <v>381</v>
      </c>
      <c r="D61" s="83" t="s">
        <v>398</v>
      </c>
      <c r="E61" s="83" t="s">
        <v>399</v>
      </c>
      <c r="F61" s="86">
        <v>3</v>
      </c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</row>
    <row r="62" spans="1:45">
      <c r="A62" s="89">
        <v>45086</v>
      </c>
      <c r="B62" s="83" t="s">
        <v>380</v>
      </c>
      <c r="C62" s="83" t="s">
        <v>381</v>
      </c>
      <c r="D62" s="83" t="s">
        <v>400</v>
      </c>
      <c r="E62" s="83" t="s">
        <v>401</v>
      </c>
      <c r="F62" s="86">
        <v>2</v>
      </c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  <c r="AA62" s="80"/>
      <c r="AB62" s="80"/>
      <c r="AC62" s="80"/>
      <c r="AD62" s="80"/>
      <c r="AE62" s="80"/>
      <c r="AF62" s="80"/>
      <c r="AG62" s="80"/>
      <c r="AH62" s="80"/>
      <c r="AI62" s="80"/>
      <c r="AJ62" s="80"/>
      <c r="AK62" s="80"/>
      <c r="AL62" s="80"/>
      <c r="AM62" s="80"/>
      <c r="AN62" s="80"/>
      <c r="AO62" s="80"/>
      <c r="AP62" s="80"/>
      <c r="AQ62" s="80"/>
      <c r="AR62" s="80"/>
      <c r="AS62" s="80"/>
    </row>
    <row r="63" spans="1:45">
      <c r="A63" s="89">
        <v>45089</v>
      </c>
      <c r="B63" s="83" t="s">
        <v>380</v>
      </c>
      <c r="C63" s="83" t="s">
        <v>381</v>
      </c>
      <c r="D63" s="83" t="s">
        <v>402</v>
      </c>
      <c r="E63" s="83" t="s">
        <v>403</v>
      </c>
      <c r="F63" s="86">
        <v>1</v>
      </c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  <c r="AA63" s="80"/>
      <c r="AB63" s="80"/>
      <c r="AC63" s="80"/>
      <c r="AD63" s="80"/>
      <c r="AE63" s="80"/>
      <c r="AF63" s="80"/>
      <c r="AG63" s="80"/>
      <c r="AH63" s="80"/>
      <c r="AI63" s="80"/>
      <c r="AJ63" s="80"/>
      <c r="AK63" s="80"/>
      <c r="AL63" s="80"/>
      <c r="AM63" s="80"/>
      <c r="AN63" s="80"/>
      <c r="AO63" s="80"/>
      <c r="AP63" s="80"/>
      <c r="AQ63" s="80"/>
      <c r="AR63" s="80"/>
      <c r="AS63" s="80"/>
    </row>
    <row r="64" spans="1:45">
      <c r="A64" s="89">
        <v>45090</v>
      </c>
      <c r="B64" s="83" t="s">
        <v>380</v>
      </c>
      <c r="C64" s="83" t="s">
        <v>381</v>
      </c>
      <c r="D64" s="83" t="s">
        <v>402</v>
      </c>
      <c r="E64" s="83" t="s">
        <v>404</v>
      </c>
      <c r="F64" s="86">
        <v>4</v>
      </c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  <c r="AA64" s="80"/>
      <c r="AB64" s="80"/>
      <c r="AC64" s="80"/>
      <c r="AD64" s="80"/>
      <c r="AE64" s="80"/>
      <c r="AF64" s="80"/>
      <c r="AG64" s="80"/>
      <c r="AH64" s="80"/>
      <c r="AI64" s="80"/>
      <c r="AJ64" s="80"/>
      <c r="AK64" s="80"/>
      <c r="AL64" s="80"/>
      <c r="AM64" s="80"/>
      <c r="AN64" s="80"/>
      <c r="AO64" s="80"/>
      <c r="AP64" s="80"/>
      <c r="AQ64" s="80"/>
      <c r="AR64" s="80"/>
      <c r="AS64" s="80"/>
    </row>
    <row r="65" spans="1:45" ht="20.25">
      <c r="A65" s="89">
        <v>45091</v>
      </c>
      <c r="B65" s="83" t="s">
        <v>380</v>
      </c>
      <c r="C65" s="83" t="s">
        <v>381</v>
      </c>
      <c r="D65" s="83" t="s">
        <v>402</v>
      </c>
      <c r="E65" s="83" t="s">
        <v>405</v>
      </c>
      <c r="F65" s="86">
        <v>2</v>
      </c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0"/>
      <c r="Z65" s="80"/>
      <c r="AA65" s="80"/>
      <c r="AB65" s="80"/>
      <c r="AC65" s="80"/>
      <c r="AD65" s="80"/>
      <c r="AE65" s="80"/>
      <c r="AF65" s="80"/>
      <c r="AG65" s="80"/>
      <c r="AH65" s="80"/>
      <c r="AI65" s="80"/>
      <c r="AJ65" s="80"/>
      <c r="AK65" s="80"/>
      <c r="AL65" s="80"/>
      <c r="AM65" s="80"/>
      <c r="AN65" s="80"/>
      <c r="AO65" s="80"/>
      <c r="AP65" s="80"/>
      <c r="AQ65" s="80"/>
      <c r="AR65" s="80"/>
      <c r="AS65" s="80"/>
    </row>
    <row r="66" spans="1:45">
      <c r="A66" s="89">
        <v>45092</v>
      </c>
      <c r="B66" s="83" t="s">
        <v>380</v>
      </c>
      <c r="C66" s="83" t="s">
        <v>381</v>
      </c>
      <c r="D66" s="83" t="s">
        <v>406</v>
      </c>
      <c r="E66" s="83" t="s">
        <v>407</v>
      </c>
      <c r="F66" s="86">
        <v>2</v>
      </c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0"/>
      <c r="Z66" s="80"/>
      <c r="AA66" s="80"/>
      <c r="AB66" s="80"/>
      <c r="AC66" s="80"/>
      <c r="AD66" s="80"/>
      <c r="AE66" s="80"/>
      <c r="AF66" s="80"/>
      <c r="AG66" s="80"/>
      <c r="AH66" s="80"/>
      <c r="AI66" s="80"/>
      <c r="AJ66" s="80"/>
      <c r="AK66" s="80"/>
      <c r="AL66" s="80"/>
      <c r="AM66" s="80"/>
      <c r="AN66" s="80"/>
      <c r="AO66" s="80"/>
      <c r="AP66" s="80"/>
      <c r="AQ66" s="80"/>
      <c r="AR66" s="80"/>
      <c r="AS66" s="80"/>
    </row>
    <row r="67" spans="1:45">
      <c r="A67" s="89">
        <v>45093</v>
      </c>
      <c r="B67" s="83" t="s">
        <v>380</v>
      </c>
      <c r="C67" s="83" t="s">
        <v>381</v>
      </c>
      <c r="D67" s="83" t="s">
        <v>406</v>
      </c>
      <c r="E67" s="83" t="s">
        <v>408</v>
      </c>
      <c r="F67" s="86">
        <v>4</v>
      </c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0"/>
      <c r="Z67" s="80"/>
      <c r="AA67" s="80"/>
      <c r="AB67" s="80"/>
      <c r="AC67" s="80"/>
      <c r="AD67" s="80"/>
      <c r="AE67" s="80"/>
      <c r="AF67" s="80"/>
      <c r="AG67" s="80"/>
      <c r="AH67" s="80"/>
      <c r="AI67" s="80"/>
      <c r="AJ67" s="80"/>
      <c r="AK67" s="80"/>
      <c r="AL67" s="80"/>
      <c r="AM67" s="80"/>
      <c r="AN67" s="80"/>
      <c r="AO67" s="80"/>
      <c r="AP67" s="80"/>
      <c r="AQ67" s="80"/>
      <c r="AR67" s="80"/>
      <c r="AS67" s="80"/>
    </row>
    <row r="68" spans="1:45">
      <c r="A68" s="89">
        <v>45096</v>
      </c>
      <c r="B68" s="83" t="s">
        <v>380</v>
      </c>
      <c r="C68" s="83" t="s">
        <v>381</v>
      </c>
      <c r="D68" s="83" t="s">
        <v>406</v>
      </c>
      <c r="E68" s="83" t="s">
        <v>409</v>
      </c>
      <c r="F68" s="86">
        <v>3</v>
      </c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  <c r="AA68" s="80"/>
      <c r="AB68" s="80"/>
      <c r="AC68" s="80"/>
      <c r="AD68" s="80"/>
      <c r="AE68" s="80"/>
      <c r="AF68" s="80"/>
      <c r="AG68" s="80"/>
      <c r="AH68" s="80"/>
      <c r="AI68" s="80"/>
      <c r="AJ68" s="80"/>
      <c r="AK68" s="80"/>
      <c r="AL68" s="80"/>
      <c r="AM68" s="80"/>
      <c r="AN68" s="80"/>
      <c r="AO68" s="80"/>
      <c r="AP68" s="80"/>
      <c r="AQ68" s="80"/>
      <c r="AR68" s="80"/>
      <c r="AS68" s="80"/>
    </row>
    <row r="69" spans="1:45">
      <c r="A69" s="89">
        <v>45097</v>
      </c>
      <c r="B69" s="83" t="s">
        <v>380</v>
      </c>
      <c r="C69" s="83" t="s">
        <v>381</v>
      </c>
      <c r="D69" s="83" t="s">
        <v>410</v>
      </c>
      <c r="E69" s="83" t="s">
        <v>411</v>
      </c>
      <c r="F69" s="86">
        <v>3</v>
      </c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0"/>
      <c r="W69" s="80"/>
      <c r="X69" s="80"/>
      <c r="Y69" s="80"/>
      <c r="Z69" s="80"/>
      <c r="AA69" s="80"/>
      <c r="AB69" s="80"/>
      <c r="AC69" s="80"/>
      <c r="AD69" s="80"/>
      <c r="AE69" s="80"/>
      <c r="AF69" s="80"/>
      <c r="AG69" s="80"/>
      <c r="AH69" s="80"/>
      <c r="AI69" s="80"/>
      <c r="AJ69" s="80"/>
      <c r="AK69" s="80"/>
      <c r="AL69" s="80"/>
      <c r="AM69" s="80"/>
      <c r="AN69" s="80"/>
      <c r="AO69" s="80"/>
      <c r="AP69" s="80"/>
      <c r="AQ69" s="80"/>
      <c r="AR69" s="80"/>
      <c r="AS69" s="80"/>
    </row>
    <row r="70" spans="1:45">
      <c r="A70" s="89">
        <v>45098</v>
      </c>
      <c r="B70" s="83" t="s">
        <v>380</v>
      </c>
      <c r="C70" s="83" t="s">
        <v>381</v>
      </c>
      <c r="D70" s="83" t="s">
        <v>412</v>
      </c>
      <c r="E70" s="83" t="s">
        <v>413</v>
      </c>
      <c r="F70" s="86">
        <v>3</v>
      </c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0"/>
      <c r="X70" s="80"/>
      <c r="Y70" s="80"/>
      <c r="Z70" s="80"/>
      <c r="AA70" s="80"/>
      <c r="AB70" s="80"/>
      <c r="AC70" s="80"/>
      <c r="AD70" s="80"/>
      <c r="AE70" s="80"/>
      <c r="AF70" s="80"/>
      <c r="AG70" s="80"/>
      <c r="AH70" s="80"/>
      <c r="AI70" s="80"/>
      <c r="AJ70" s="80"/>
      <c r="AK70" s="80"/>
      <c r="AL70" s="80"/>
      <c r="AM70" s="80"/>
      <c r="AN70" s="80"/>
      <c r="AO70" s="80"/>
      <c r="AP70" s="80"/>
      <c r="AQ70" s="80"/>
      <c r="AR70" s="80"/>
      <c r="AS70" s="80"/>
    </row>
    <row r="71" spans="1:45">
      <c r="A71" s="89">
        <v>45099</v>
      </c>
      <c r="B71" s="83" t="s">
        <v>380</v>
      </c>
      <c r="C71" s="83" t="s">
        <v>381</v>
      </c>
      <c r="D71" s="83" t="s">
        <v>412</v>
      </c>
      <c r="E71" s="83" t="s">
        <v>414</v>
      </c>
      <c r="F71" s="86">
        <v>2</v>
      </c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80"/>
      <c r="Z71" s="80"/>
      <c r="AA71" s="80"/>
      <c r="AB71" s="80"/>
      <c r="AC71" s="80"/>
      <c r="AD71" s="80"/>
      <c r="AE71" s="80"/>
      <c r="AF71" s="80"/>
      <c r="AG71" s="80"/>
      <c r="AH71" s="80"/>
      <c r="AI71" s="80"/>
      <c r="AJ71" s="80"/>
      <c r="AK71" s="80"/>
      <c r="AL71" s="80"/>
      <c r="AM71" s="80"/>
      <c r="AN71" s="80"/>
      <c r="AO71" s="80"/>
      <c r="AP71" s="80"/>
      <c r="AQ71" s="80"/>
      <c r="AR71" s="80"/>
      <c r="AS71" s="80"/>
    </row>
    <row r="72" spans="1:45">
      <c r="A72" s="89">
        <v>45100</v>
      </c>
      <c r="B72" s="83" t="s">
        <v>380</v>
      </c>
      <c r="C72" s="83" t="s">
        <v>381</v>
      </c>
      <c r="D72" s="83" t="s">
        <v>412</v>
      </c>
      <c r="E72" s="83" t="s">
        <v>415</v>
      </c>
      <c r="F72" s="86">
        <v>3</v>
      </c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  <c r="AA72" s="80"/>
      <c r="AB72" s="80"/>
      <c r="AC72" s="80"/>
      <c r="AD72" s="80"/>
      <c r="AE72" s="80"/>
      <c r="AF72" s="80"/>
      <c r="AG72" s="80"/>
      <c r="AH72" s="80"/>
      <c r="AI72" s="80"/>
      <c r="AJ72" s="80"/>
      <c r="AK72" s="80"/>
      <c r="AL72" s="80"/>
      <c r="AM72" s="80"/>
      <c r="AN72" s="80"/>
      <c r="AO72" s="80"/>
      <c r="AP72" s="80"/>
      <c r="AQ72" s="80"/>
      <c r="AR72" s="80"/>
      <c r="AS72" s="80"/>
    </row>
    <row r="73" spans="1:45">
      <c r="A73" s="89">
        <v>45103</v>
      </c>
      <c r="B73" s="83" t="s">
        <v>380</v>
      </c>
      <c r="C73" s="83" t="s">
        <v>381</v>
      </c>
      <c r="D73" s="83" t="s">
        <v>412</v>
      </c>
      <c r="E73" s="83" t="s">
        <v>416</v>
      </c>
      <c r="F73" s="86">
        <v>2</v>
      </c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0"/>
      <c r="Y73" s="80"/>
      <c r="Z73" s="80"/>
      <c r="AA73" s="80"/>
      <c r="AB73" s="80"/>
      <c r="AC73" s="80"/>
      <c r="AD73" s="80"/>
      <c r="AE73" s="80"/>
      <c r="AF73" s="80"/>
      <c r="AG73" s="80"/>
      <c r="AH73" s="80"/>
      <c r="AI73" s="80"/>
      <c r="AJ73" s="80"/>
      <c r="AK73" s="80"/>
      <c r="AL73" s="80"/>
      <c r="AM73" s="80"/>
      <c r="AN73" s="80"/>
      <c r="AO73" s="80"/>
      <c r="AP73" s="80"/>
      <c r="AQ73" s="80"/>
      <c r="AR73" s="80"/>
      <c r="AS73" s="80"/>
    </row>
    <row r="74" spans="1:45">
      <c r="A74" s="89">
        <v>45104</v>
      </c>
      <c r="B74" s="83" t="s">
        <v>380</v>
      </c>
      <c r="C74" s="83" t="s">
        <v>381</v>
      </c>
      <c r="D74" s="83" t="s">
        <v>412</v>
      </c>
      <c r="E74" s="83" t="s">
        <v>417</v>
      </c>
      <c r="F74" s="86">
        <v>2</v>
      </c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80"/>
      <c r="X74" s="80"/>
      <c r="Y74" s="80"/>
      <c r="Z74" s="80"/>
      <c r="AA74" s="80"/>
      <c r="AB74" s="80"/>
      <c r="AC74" s="80"/>
      <c r="AD74" s="80"/>
      <c r="AE74" s="80"/>
      <c r="AF74" s="80"/>
      <c r="AG74" s="80"/>
      <c r="AH74" s="80"/>
      <c r="AI74" s="80"/>
      <c r="AJ74" s="80"/>
      <c r="AK74" s="80"/>
      <c r="AL74" s="80"/>
      <c r="AM74" s="80"/>
      <c r="AN74" s="80"/>
      <c r="AO74" s="80"/>
      <c r="AP74" s="80"/>
      <c r="AQ74" s="80"/>
      <c r="AR74" s="80"/>
      <c r="AS74" s="80"/>
    </row>
    <row r="75" spans="1:45">
      <c r="A75" s="89">
        <v>45105</v>
      </c>
      <c r="B75" s="83" t="s">
        <v>380</v>
      </c>
      <c r="C75" s="83" t="s">
        <v>381</v>
      </c>
      <c r="D75" s="83" t="s">
        <v>412</v>
      </c>
      <c r="E75" s="83" t="s">
        <v>418</v>
      </c>
      <c r="F75" s="86">
        <v>3</v>
      </c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80"/>
      <c r="AI75" s="80"/>
      <c r="AJ75" s="80"/>
      <c r="AK75" s="80"/>
      <c r="AL75" s="80"/>
      <c r="AM75" s="80"/>
      <c r="AN75" s="80"/>
      <c r="AO75" s="80"/>
      <c r="AP75" s="80"/>
      <c r="AQ75" s="80"/>
      <c r="AR75" s="80"/>
      <c r="AS75" s="80"/>
    </row>
    <row r="76" spans="1:45">
      <c r="A76" s="89">
        <v>45106</v>
      </c>
      <c r="B76" s="83" t="s">
        <v>380</v>
      </c>
      <c r="C76" s="83" t="s">
        <v>381</v>
      </c>
      <c r="D76" s="83" t="s">
        <v>412</v>
      </c>
      <c r="E76" s="83" t="s">
        <v>419</v>
      </c>
      <c r="F76" s="86">
        <v>3</v>
      </c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  <c r="AB76" s="80"/>
      <c r="AC76" s="80"/>
      <c r="AD76" s="80"/>
      <c r="AE76" s="80"/>
      <c r="AF76" s="80"/>
      <c r="AG76" s="80"/>
      <c r="AH76" s="80"/>
      <c r="AI76" s="80"/>
      <c r="AJ76" s="80"/>
      <c r="AK76" s="80"/>
      <c r="AL76" s="80"/>
      <c r="AM76" s="80"/>
      <c r="AN76" s="80"/>
      <c r="AO76" s="80"/>
      <c r="AP76" s="80"/>
      <c r="AQ76" s="80"/>
      <c r="AR76" s="80"/>
      <c r="AS76" s="80"/>
    </row>
    <row r="77" spans="1:45">
      <c r="A77" s="90">
        <v>45107</v>
      </c>
      <c r="B77" s="87" t="s">
        <v>380</v>
      </c>
      <c r="C77" s="87" t="s">
        <v>381</v>
      </c>
      <c r="D77" s="87" t="s">
        <v>412</v>
      </c>
      <c r="E77" s="87" t="s">
        <v>420</v>
      </c>
      <c r="F77" s="88">
        <v>4</v>
      </c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0"/>
      <c r="AR77" s="80"/>
      <c r="AS77" s="80"/>
    </row>
    <row r="78" spans="1:45"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80"/>
      <c r="W78" s="80"/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80"/>
      <c r="AK78" s="80"/>
      <c r="AL78" s="80"/>
      <c r="AM78" s="80"/>
      <c r="AN78" s="80"/>
      <c r="AO78" s="80"/>
      <c r="AP78" s="80"/>
      <c r="AQ78" s="80"/>
      <c r="AR78" s="80"/>
      <c r="AS78" s="8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J48"/>
  <sheetViews>
    <sheetView workbookViewId="0">
      <selection activeCell="D6" sqref="D6"/>
    </sheetView>
  </sheetViews>
  <sheetFormatPr defaultRowHeight="12"/>
  <cols>
    <col min="1" max="1" width="16" style="19" customWidth="1"/>
    <col min="2" max="2" width="28.42578125" style="20" customWidth="1"/>
    <col min="3" max="3" width="21.85546875" style="3" customWidth="1"/>
    <col min="4" max="5" width="14" style="3" customWidth="1"/>
    <col min="6" max="6" width="14.140625" style="3" customWidth="1"/>
    <col min="7" max="8" width="10.28515625" style="3" bestFit="1" customWidth="1"/>
    <col min="9" max="9" width="9.85546875" style="3" bestFit="1" customWidth="1"/>
    <col min="10" max="10" width="10.28515625" style="3" bestFit="1" customWidth="1"/>
    <col min="11" max="11" width="9.85546875" style="3" bestFit="1" customWidth="1"/>
    <col min="12" max="16384" width="9.140625" style="3"/>
  </cols>
  <sheetData>
    <row r="1" spans="1:10" ht="45" customHeight="1">
      <c r="A1" s="97" t="s">
        <v>510</v>
      </c>
      <c r="B1" s="98"/>
      <c r="C1" s="98"/>
      <c r="D1" s="98"/>
      <c r="E1" s="98"/>
      <c r="F1" s="98"/>
      <c r="G1" s="98"/>
      <c r="H1" s="98"/>
    </row>
    <row r="3" spans="1:10">
      <c r="A3" s="99" t="s">
        <v>511</v>
      </c>
      <c r="B3" s="99" t="s">
        <v>511</v>
      </c>
      <c r="C3" s="97" t="s">
        <v>512</v>
      </c>
      <c r="D3" s="97" t="s">
        <v>513</v>
      </c>
      <c r="E3" s="97"/>
      <c r="F3" s="97"/>
      <c r="G3" s="97" t="s">
        <v>514</v>
      </c>
      <c r="H3" s="97"/>
    </row>
    <row r="4" spans="1:10">
      <c r="A4" s="100"/>
      <c r="B4" s="100"/>
      <c r="C4" s="97"/>
      <c r="D4" s="4" t="s">
        <v>515</v>
      </c>
      <c r="E4" s="4" t="s">
        <v>516</v>
      </c>
      <c r="F4" s="5" t="s">
        <v>517</v>
      </c>
      <c r="G4" s="4" t="s">
        <v>518</v>
      </c>
      <c r="H4" s="4" t="s">
        <v>519</v>
      </c>
    </row>
    <row r="5" spans="1:10" ht="84.95" customHeight="1">
      <c r="A5" s="101" t="s">
        <v>520</v>
      </c>
      <c r="B5" s="6" t="s">
        <v>521</v>
      </c>
      <c r="C5" s="7" t="s">
        <v>522</v>
      </c>
      <c r="D5" s="8" t="s">
        <v>523</v>
      </c>
      <c r="E5" s="9">
        <f>'[2]Anexo 5- Água Superficial'!$G$72+'[2]Anexo 5- Água Superficial'!$Q$72+'[2]Anexo 5- Água Superficial'!$X$72</f>
        <v>757</v>
      </c>
      <c r="F5" s="7" t="s">
        <v>524</v>
      </c>
      <c r="G5" s="10">
        <v>44378</v>
      </c>
      <c r="H5" s="10">
        <v>44469</v>
      </c>
      <c r="J5" s="11"/>
    </row>
    <row r="6" spans="1:10" ht="72">
      <c r="A6" s="101"/>
      <c r="B6" s="6" t="s">
        <v>525</v>
      </c>
      <c r="C6" s="7" t="s">
        <v>526</v>
      </c>
      <c r="D6" s="8" t="s">
        <v>527</v>
      </c>
      <c r="E6" s="12">
        <f>'[2]Anexo 5- Água Superficial'!$G$71+'[2]Anexo 5- Água Superficial'!$Q$71+'[2]Anexo 5- Água Superficial'!$X$71</f>
        <v>32257</v>
      </c>
      <c r="F6" s="7" t="s">
        <v>528</v>
      </c>
      <c r="G6" s="10">
        <f>G5</f>
        <v>44378</v>
      </c>
      <c r="H6" s="10">
        <f>H5+20</f>
        <v>44489</v>
      </c>
      <c r="J6" s="11"/>
    </row>
    <row r="7" spans="1:10" ht="30" customHeight="1">
      <c r="A7" s="6" t="s">
        <v>529</v>
      </c>
      <c r="B7" s="102" t="s">
        <v>530</v>
      </c>
      <c r="C7" s="103"/>
      <c r="D7" s="103"/>
      <c r="E7" s="103"/>
      <c r="F7" s="103"/>
      <c r="G7" s="103"/>
      <c r="H7" s="104"/>
      <c r="I7" s="13"/>
      <c r="J7" s="13"/>
    </row>
    <row r="8" spans="1:10">
      <c r="A8" s="14" t="s">
        <v>531</v>
      </c>
      <c r="B8" s="15"/>
      <c r="C8" s="16"/>
      <c r="D8" s="16"/>
      <c r="E8" s="16"/>
      <c r="F8" s="16"/>
      <c r="G8" s="16"/>
      <c r="H8" s="16"/>
    </row>
    <row r="9" spans="1:10">
      <c r="A9" s="17" t="s">
        <v>532</v>
      </c>
      <c r="B9" s="15"/>
      <c r="C9" s="16"/>
      <c r="D9" s="16"/>
      <c r="E9" s="16"/>
      <c r="F9" s="16"/>
      <c r="G9" s="16"/>
      <c r="H9" s="16"/>
    </row>
    <row r="10" spans="1:10">
      <c r="A10" s="17" t="s">
        <v>533</v>
      </c>
      <c r="B10" s="15"/>
      <c r="C10" s="16"/>
      <c r="D10" s="16"/>
      <c r="E10" s="16"/>
      <c r="F10" s="16"/>
      <c r="G10" s="16"/>
      <c r="H10" s="16"/>
    </row>
    <row r="12" spans="1:10" ht="15" customHeight="1">
      <c r="A12" s="99" t="s">
        <v>511</v>
      </c>
      <c r="B12" s="99" t="s">
        <v>511</v>
      </c>
      <c r="C12" s="97" t="s">
        <v>512</v>
      </c>
      <c r="D12" s="97" t="s">
        <v>513</v>
      </c>
      <c r="E12" s="97"/>
      <c r="F12" s="97"/>
      <c r="G12" s="97" t="s">
        <v>534</v>
      </c>
      <c r="H12" s="97"/>
    </row>
    <row r="13" spans="1:10">
      <c r="A13" s="100"/>
      <c r="B13" s="100"/>
      <c r="C13" s="97"/>
      <c r="D13" s="4" t="s">
        <v>515</v>
      </c>
      <c r="E13" s="4" t="s">
        <v>516</v>
      </c>
      <c r="F13" s="5" t="s">
        <v>517</v>
      </c>
      <c r="G13" s="4" t="s">
        <v>518</v>
      </c>
      <c r="H13" s="4" t="s">
        <v>519</v>
      </c>
      <c r="J13" s="11"/>
    </row>
    <row r="14" spans="1:10" ht="84.95" customHeight="1">
      <c r="A14" s="101" t="s">
        <v>520</v>
      </c>
      <c r="B14" s="6" t="s">
        <v>521</v>
      </c>
      <c r="C14" s="7" t="s">
        <v>522</v>
      </c>
      <c r="D14" s="8" t="s">
        <v>523</v>
      </c>
      <c r="E14" s="9">
        <v>755</v>
      </c>
      <c r="F14" s="7" t="s">
        <v>524</v>
      </c>
      <c r="G14" s="10">
        <v>44473</v>
      </c>
      <c r="H14" s="10">
        <v>44547</v>
      </c>
      <c r="J14" s="11"/>
    </row>
    <row r="15" spans="1:10" ht="72">
      <c r="A15" s="101"/>
      <c r="B15" s="6" t="s">
        <v>525</v>
      </c>
      <c r="C15" s="7" t="s">
        <v>526</v>
      </c>
      <c r="D15" s="8" t="s">
        <v>527</v>
      </c>
      <c r="E15" s="12">
        <v>22172</v>
      </c>
      <c r="F15" s="7" t="s">
        <v>528</v>
      </c>
      <c r="G15" s="10">
        <f>G14</f>
        <v>44473</v>
      </c>
      <c r="H15" s="10">
        <f>H14+20+10</f>
        <v>44577</v>
      </c>
      <c r="J15" s="11"/>
    </row>
    <row r="16" spans="1:10" ht="63">
      <c r="A16" s="101" t="s">
        <v>535</v>
      </c>
      <c r="B16" s="6" t="s">
        <v>536</v>
      </c>
      <c r="C16" s="7" t="s">
        <v>522</v>
      </c>
      <c r="D16" s="8" t="s">
        <v>523</v>
      </c>
      <c r="E16" s="9">
        <f>'[3]Anexo 6 - Água Subterranea'!$I$74</f>
        <v>165</v>
      </c>
      <c r="F16" s="7" t="s">
        <v>524</v>
      </c>
      <c r="G16" s="10">
        <v>44075</v>
      </c>
      <c r="H16" s="10">
        <f>H14</f>
        <v>44547</v>
      </c>
      <c r="J16" s="11"/>
    </row>
    <row r="17" spans="1:10" ht="60">
      <c r="A17" s="101"/>
      <c r="B17" s="6" t="s">
        <v>525</v>
      </c>
      <c r="C17" s="7" t="s">
        <v>537</v>
      </c>
      <c r="D17" s="8" t="s">
        <v>538</v>
      </c>
      <c r="E17" s="12">
        <f>'[3]Anexo 6 - Água Subterranea'!$I$73</f>
        <v>8628</v>
      </c>
      <c r="F17" s="7" t="s">
        <v>528</v>
      </c>
      <c r="G17" s="10">
        <f>G16</f>
        <v>44075</v>
      </c>
      <c r="H17" s="10">
        <f>H16+20+10</f>
        <v>44577</v>
      </c>
      <c r="J17" s="11"/>
    </row>
    <row r="18" spans="1:10" ht="30" customHeight="1">
      <c r="A18" s="6" t="s">
        <v>539</v>
      </c>
      <c r="B18" s="102" t="s">
        <v>540</v>
      </c>
      <c r="C18" s="103"/>
      <c r="D18" s="103"/>
      <c r="E18" s="103"/>
      <c r="F18" s="103"/>
      <c r="G18" s="103"/>
      <c r="H18" s="104"/>
    </row>
    <row r="19" spans="1:10">
      <c r="A19" s="14" t="s">
        <v>531</v>
      </c>
      <c r="B19" s="14"/>
      <c r="C19" s="14"/>
      <c r="D19" s="14"/>
      <c r="E19" s="14"/>
      <c r="F19" s="14"/>
      <c r="G19" s="14"/>
      <c r="H19" s="14"/>
    </row>
    <row r="20" spans="1:10">
      <c r="A20" s="17" t="s">
        <v>532</v>
      </c>
      <c r="B20" s="18"/>
      <c r="C20" s="18"/>
      <c r="D20" s="18"/>
      <c r="E20" s="18"/>
      <c r="F20" s="18"/>
      <c r="G20" s="18"/>
      <c r="H20" s="18"/>
    </row>
    <row r="21" spans="1:10">
      <c r="A21" s="17" t="s">
        <v>533</v>
      </c>
      <c r="B21" s="15"/>
      <c r="C21" s="16"/>
      <c r="D21" s="16"/>
      <c r="E21" s="16"/>
      <c r="F21" s="16"/>
      <c r="G21" s="16"/>
      <c r="H21" s="16"/>
    </row>
    <row r="22" spans="1:10" ht="13.5">
      <c r="A22" s="19" t="s">
        <v>541</v>
      </c>
    </row>
    <row r="24" spans="1:10" ht="15" customHeight="1">
      <c r="A24" s="99" t="s">
        <v>511</v>
      </c>
      <c r="B24" s="99" t="s">
        <v>511</v>
      </c>
      <c r="C24" s="97" t="s">
        <v>512</v>
      </c>
      <c r="D24" s="97" t="s">
        <v>513</v>
      </c>
      <c r="E24" s="97"/>
      <c r="F24" s="97"/>
      <c r="G24" s="97" t="s">
        <v>542</v>
      </c>
      <c r="H24" s="97"/>
    </row>
    <row r="25" spans="1:10">
      <c r="A25" s="100"/>
      <c r="B25" s="100"/>
      <c r="C25" s="97"/>
      <c r="D25" s="4" t="s">
        <v>515</v>
      </c>
      <c r="E25" s="4" t="s">
        <v>516</v>
      </c>
      <c r="F25" s="5" t="s">
        <v>517</v>
      </c>
      <c r="G25" s="4" t="s">
        <v>518</v>
      </c>
      <c r="H25" s="4" t="s">
        <v>519</v>
      </c>
    </row>
    <row r="26" spans="1:10" ht="99.75" customHeight="1">
      <c r="A26" s="101" t="s">
        <v>520</v>
      </c>
      <c r="B26" s="6" t="s">
        <v>543</v>
      </c>
      <c r="C26" s="7" t="s">
        <v>522</v>
      </c>
      <c r="D26" s="8" t="s">
        <v>523</v>
      </c>
      <c r="E26" s="9">
        <v>762</v>
      </c>
      <c r="F26" s="7" t="s">
        <v>524</v>
      </c>
      <c r="G26" s="10">
        <v>44566</v>
      </c>
      <c r="H26" s="10">
        <v>44651</v>
      </c>
      <c r="J26" s="11"/>
    </row>
    <row r="27" spans="1:10" ht="72">
      <c r="A27" s="101"/>
      <c r="B27" s="6" t="s">
        <v>525</v>
      </c>
      <c r="C27" s="7" t="s">
        <v>526</v>
      </c>
      <c r="D27" s="8" t="s">
        <v>527</v>
      </c>
      <c r="E27" s="12">
        <v>32317</v>
      </c>
      <c r="F27" s="7" t="s">
        <v>528</v>
      </c>
      <c r="G27" s="10">
        <f>G26</f>
        <v>44566</v>
      </c>
      <c r="H27" s="10">
        <f>H26+20</f>
        <v>44671</v>
      </c>
      <c r="J27" s="11"/>
    </row>
    <row r="28" spans="1:10" ht="30" customHeight="1">
      <c r="A28" s="6" t="s">
        <v>544</v>
      </c>
      <c r="B28" s="102" t="s">
        <v>545</v>
      </c>
      <c r="C28" s="103"/>
      <c r="D28" s="103"/>
      <c r="E28" s="103"/>
      <c r="F28" s="103"/>
      <c r="G28" s="103"/>
      <c r="H28" s="104"/>
    </row>
    <row r="29" spans="1:10">
      <c r="A29" s="14" t="s">
        <v>531</v>
      </c>
      <c r="B29" s="14"/>
      <c r="C29" s="14"/>
      <c r="D29" s="14"/>
      <c r="E29" s="14"/>
      <c r="F29" s="14"/>
      <c r="G29" s="14"/>
      <c r="H29" s="14"/>
    </row>
    <row r="30" spans="1:10">
      <c r="A30" s="17" t="s">
        <v>532</v>
      </c>
      <c r="B30" s="17"/>
      <c r="C30" s="17"/>
      <c r="D30" s="17"/>
      <c r="E30" s="17"/>
      <c r="F30" s="17"/>
      <c r="G30" s="17"/>
      <c r="H30" s="17"/>
    </row>
    <row r="31" spans="1:10">
      <c r="A31" s="17" t="s">
        <v>533</v>
      </c>
      <c r="B31" s="17"/>
      <c r="C31" s="17"/>
      <c r="D31" s="17"/>
      <c r="E31" s="17"/>
      <c r="F31" s="17"/>
      <c r="G31" s="17"/>
      <c r="H31" s="17"/>
    </row>
    <row r="32" spans="1:10">
      <c r="A32" s="19" t="s">
        <v>546</v>
      </c>
    </row>
    <row r="34" spans="1:10" ht="15" customHeight="1">
      <c r="A34" s="106" t="s">
        <v>511</v>
      </c>
      <c r="B34" s="97" t="s">
        <v>511</v>
      </c>
      <c r="C34" s="97" t="s">
        <v>512</v>
      </c>
      <c r="D34" s="97" t="s">
        <v>513</v>
      </c>
      <c r="E34" s="97"/>
      <c r="F34" s="97"/>
      <c r="G34" s="97" t="s">
        <v>547</v>
      </c>
      <c r="H34" s="97"/>
    </row>
    <row r="35" spans="1:10">
      <c r="A35" s="106"/>
      <c r="B35" s="97"/>
      <c r="C35" s="97"/>
      <c r="D35" s="4" t="s">
        <v>515</v>
      </c>
      <c r="E35" s="4" t="s">
        <v>516</v>
      </c>
      <c r="F35" s="5" t="s">
        <v>517</v>
      </c>
      <c r="G35" s="4" t="s">
        <v>518</v>
      </c>
      <c r="H35" s="4" t="s">
        <v>519</v>
      </c>
    </row>
    <row r="36" spans="1:10" ht="96">
      <c r="A36" s="101" t="s">
        <v>520</v>
      </c>
      <c r="B36" s="6" t="s">
        <v>543</v>
      </c>
      <c r="C36" s="7" t="s">
        <v>522</v>
      </c>
      <c r="D36" s="8" t="s">
        <v>523</v>
      </c>
      <c r="E36" s="9">
        <v>760</v>
      </c>
      <c r="F36" s="7" t="s">
        <v>524</v>
      </c>
      <c r="G36" s="10">
        <v>44655</v>
      </c>
      <c r="H36" s="10">
        <v>44362</v>
      </c>
      <c r="J36" s="11"/>
    </row>
    <row r="37" spans="1:10" ht="72">
      <c r="A37" s="101"/>
      <c r="B37" s="6" t="s">
        <v>525</v>
      </c>
      <c r="C37" s="7" t="s">
        <v>526</v>
      </c>
      <c r="D37" s="8" t="s">
        <v>527</v>
      </c>
      <c r="E37" s="12">
        <v>22311</v>
      </c>
      <c r="F37" s="7" t="s">
        <v>528</v>
      </c>
      <c r="G37" s="10">
        <f>G36</f>
        <v>44655</v>
      </c>
      <c r="H37" s="10">
        <v>44374</v>
      </c>
      <c r="J37" s="11"/>
    </row>
    <row r="38" spans="1:10" ht="75.75" customHeight="1">
      <c r="A38" s="101" t="s">
        <v>535</v>
      </c>
      <c r="B38" s="6" t="s">
        <v>536</v>
      </c>
      <c r="C38" s="7" t="s">
        <v>522</v>
      </c>
      <c r="D38" s="8" t="s">
        <v>523</v>
      </c>
      <c r="E38" s="9">
        <f>'[3]Anexo 6 - Água Subterranea'!$O$74</f>
        <v>160</v>
      </c>
      <c r="F38" s="7" t="s">
        <v>524</v>
      </c>
      <c r="G38" s="10">
        <v>44287</v>
      </c>
      <c r="H38" s="10">
        <v>44346</v>
      </c>
    </row>
    <row r="39" spans="1:10" ht="60">
      <c r="A39" s="101"/>
      <c r="B39" s="6" t="s">
        <v>525</v>
      </c>
      <c r="C39" s="7" t="s">
        <v>537</v>
      </c>
      <c r="D39" s="8" t="s">
        <v>538</v>
      </c>
      <c r="E39" s="12">
        <f>'[3]Anexo 6 - Água Subterranea'!$O$73</f>
        <v>8373</v>
      </c>
      <c r="F39" s="7" t="s">
        <v>528</v>
      </c>
      <c r="G39" s="10">
        <f>G38</f>
        <v>44287</v>
      </c>
      <c r="H39" s="10">
        <f>H38+20</f>
        <v>44366</v>
      </c>
      <c r="J39" s="11"/>
    </row>
    <row r="40" spans="1:10" ht="30" customHeight="1">
      <c r="A40" s="6" t="s">
        <v>548</v>
      </c>
      <c r="B40" s="105" t="s">
        <v>549</v>
      </c>
      <c r="C40" s="103"/>
      <c r="D40" s="103"/>
      <c r="E40" s="103"/>
      <c r="F40" s="103"/>
      <c r="G40" s="103"/>
      <c r="H40" s="104"/>
    </row>
    <row r="41" spans="1:10">
      <c r="A41" s="14" t="s">
        <v>531</v>
      </c>
      <c r="B41" s="17"/>
      <c r="C41" s="17"/>
      <c r="D41" s="17"/>
      <c r="E41" s="17"/>
      <c r="F41" s="17"/>
      <c r="G41" s="17"/>
      <c r="H41" s="17"/>
    </row>
    <row r="42" spans="1:10">
      <c r="A42" s="17" t="s">
        <v>532</v>
      </c>
      <c r="B42" s="17"/>
      <c r="C42" s="17"/>
      <c r="D42" s="17"/>
      <c r="E42" s="21"/>
      <c r="F42" s="17"/>
      <c r="G42" s="17"/>
      <c r="H42" s="17"/>
    </row>
    <row r="43" spans="1:10">
      <c r="A43" s="17" t="s">
        <v>533</v>
      </c>
      <c r="E43" s="11"/>
    </row>
    <row r="44" spans="1:10">
      <c r="A44" s="19" t="s">
        <v>546</v>
      </c>
      <c r="E44" s="11"/>
    </row>
    <row r="45" spans="1:10" ht="13.5">
      <c r="A45" s="19" t="s">
        <v>541</v>
      </c>
      <c r="E45" s="22"/>
    </row>
    <row r="46" spans="1:10">
      <c r="E46" s="22"/>
    </row>
    <row r="47" spans="1:10">
      <c r="A47" s="3"/>
      <c r="B47" s="3"/>
      <c r="E47" s="22"/>
    </row>
    <row r="48" spans="1:10">
      <c r="A48" s="3"/>
      <c r="B48" s="3"/>
      <c r="E48" s="11"/>
    </row>
  </sheetData>
  <mergeCells count="31">
    <mergeCell ref="A36:A37"/>
    <mergeCell ref="A38:A39"/>
    <mergeCell ref="B40:H40"/>
    <mergeCell ref="A26:A27"/>
    <mergeCell ref="B28:H28"/>
    <mergeCell ref="A34:A35"/>
    <mergeCell ref="B34:B35"/>
    <mergeCell ref="C34:C35"/>
    <mergeCell ref="D34:F34"/>
    <mergeCell ref="G34:H34"/>
    <mergeCell ref="A14:A15"/>
    <mergeCell ref="A16:A17"/>
    <mergeCell ref="B18:H18"/>
    <mergeCell ref="A24:A25"/>
    <mergeCell ref="B24:B25"/>
    <mergeCell ref="C24:C25"/>
    <mergeCell ref="D24:F24"/>
    <mergeCell ref="G24:H24"/>
    <mergeCell ref="A5:A6"/>
    <mergeCell ref="B7:H7"/>
    <mergeCell ref="A12:A13"/>
    <mergeCell ref="B12:B13"/>
    <mergeCell ref="C12:C13"/>
    <mergeCell ref="D12:F12"/>
    <mergeCell ref="G12:H12"/>
    <mergeCell ref="A1:H1"/>
    <mergeCell ref="A3:A4"/>
    <mergeCell ref="B3:B4"/>
    <mergeCell ref="C3:C4"/>
    <mergeCell ref="D3:F3"/>
    <mergeCell ref="G3:H3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424FA-5E37-49F6-B491-A4F2EA77B9FD}">
  <dimension ref="A1:F27"/>
  <sheetViews>
    <sheetView workbookViewId="0">
      <selection activeCell="D16" sqref="D16"/>
    </sheetView>
  </sheetViews>
  <sheetFormatPr defaultRowHeight="15"/>
  <cols>
    <col min="1" max="1" width="15.42578125" customWidth="1"/>
    <col min="2" max="2" width="20.42578125" customWidth="1"/>
    <col min="3" max="3" width="11.7109375" customWidth="1"/>
    <col min="4" max="4" width="35.5703125" customWidth="1"/>
    <col min="5" max="5" width="57" customWidth="1"/>
  </cols>
  <sheetData>
    <row r="1" spans="1:6" ht="36">
      <c r="A1" s="77" t="s">
        <v>377</v>
      </c>
      <c r="B1" s="78" t="s">
        <v>378</v>
      </c>
      <c r="C1" s="78" t="s">
        <v>52</v>
      </c>
      <c r="D1" s="78" t="s">
        <v>53</v>
      </c>
      <c r="E1" s="78" t="s">
        <v>54</v>
      </c>
      <c r="F1" s="79" t="s">
        <v>379</v>
      </c>
    </row>
    <row r="2" spans="1:6">
      <c r="A2" s="71">
        <v>45163</v>
      </c>
      <c r="B2" s="72" t="s">
        <v>380</v>
      </c>
      <c r="C2" s="72" t="s">
        <v>381</v>
      </c>
      <c r="D2" s="72" t="s">
        <v>382</v>
      </c>
      <c r="E2" s="72" t="s">
        <v>383</v>
      </c>
      <c r="F2" s="73">
        <v>3</v>
      </c>
    </row>
    <row r="3" spans="1:6">
      <c r="A3" s="71">
        <v>45166</v>
      </c>
      <c r="B3" s="72" t="s">
        <v>380</v>
      </c>
      <c r="C3" s="72" t="s">
        <v>381</v>
      </c>
      <c r="D3" s="72" t="s">
        <v>384</v>
      </c>
      <c r="E3" s="72" t="s">
        <v>385</v>
      </c>
      <c r="F3" s="73">
        <v>3</v>
      </c>
    </row>
    <row r="4" spans="1:6">
      <c r="A4" s="71">
        <v>45167</v>
      </c>
      <c r="B4" s="72" t="s">
        <v>380</v>
      </c>
      <c r="C4" s="72" t="s">
        <v>381</v>
      </c>
      <c r="D4" s="72" t="s">
        <v>386</v>
      </c>
      <c r="E4" s="72" t="s">
        <v>387</v>
      </c>
      <c r="F4" s="73">
        <v>3</v>
      </c>
    </row>
    <row r="5" spans="1:6">
      <c r="A5" s="71">
        <v>45168</v>
      </c>
      <c r="B5" s="72" t="s">
        <v>380</v>
      </c>
      <c r="C5" s="72" t="s">
        <v>381</v>
      </c>
      <c r="D5" s="72" t="s">
        <v>180</v>
      </c>
      <c r="E5" s="72" t="s">
        <v>388</v>
      </c>
      <c r="F5" s="73">
        <v>4</v>
      </c>
    </row>
    <row r="6" spans="1:6">
      <c r="A6" s="71">
        <v>45169</v>
      </c>
      <c r="B6" s="72" t="s">
        <v>380</v>
      </c>
      <c r="C6" s="72" t="s">
        <v>381</v>
      </c>
      <c r="D6" s="72" t="s">
        <v>389</v>
      </c>
      <c r="E6" s="72" t="s">
        <v>390</v>
      </c>
      <c r="F6" s="73">
        <v>4</v>
      </c>
    </row>
    <row r="7" spans="1:6">
      <c r="A7" s="71">
        <v>45170</v>
      </c>
      <c r="B7" s="72" t="s">
        <v>380</v>
      </c>
      <c r="C7" s="72" t="s">
        <v>381</v>
      </c>
      <c r="D7" s="72" t="s">
        <v>391</v>
      </c>
      <c r="E7" s="72" t="s">
        <v>392</v>
      </c>
      <c r="F7" s="73">
        <v>2</v>
      </c>
    </row>
    <row r="8" spans="1:6">
      <c r="A8" s="71">
        <v>45173</v>
      </c>
      <c r="B8" s="72" t="s">
        <v>380</v>
      </c>
      <c r="C8" s="72" t="s">
        <v>381</v>
      </c>
      <c r="D8" s="72" t="s">
        <v>389</v>
      </c>
      <c r="E8" s="72" t="s">
        <v>393</v>
      </c>
      <c r="F8" s="73">
        <v>2</v>
      </c>
    </row>
    <row r="9" spans="1:6">
      <c r="A9" s="71">
        <v>45174</v>
      </c>
      <c r="B9" s="72" t="s">
        <v>380</v>
      </c>
      <c r="C9" s="72" t="s">
        <v>381</v>
      </c>
      <c r="D9" s="72" t="s">
        <v>394</v>
      </c>
      <c r="E9" s="72" t="s">
        <v>395</v>
      </c>
      <c r="F9" s="73">
        <v>3</v>
      </c>
    </row>
    <row r="10" spans="1:6">
      <c r="A10" s="71">
        <v>45175</v>
      </c>
      <c r="B10" s="72" t="s">
        <v>380</v>
      </c>
      <c r="C10" s="72" t="s">
        <v>381</v>
      </c>
      <c r="D10" s="72" t="s">
        <v>396</v>
      </c>
      <c r="E10" s="72" t="s">
        <v>397</v>
      </c>
      <c r="F10" s="73">
        <v>3</v>
      </c>
    </row>
    <row r="11" spans="1:6">
      <c r="A11" s="71">
        <v>45176</v>
      </c>
      <c r="B11" s="72" t="s">
        <v>380</v>
      </c>
      <c r="C11" s="72" t="s">
        <v>381</v>
      </c>
      <c r="D11" s="72" t="s">
        <v>398</v>
      </c>
      <c r="E11" s="72" t="s">
        <v>399</v>
      </c>
      <c r="F11" s="73">
        <v>3</v>
      </c>
    </row>
    <row r="12" spans="1:6">
      <c r="A12" s="71">
        <v>45177</v>
      </c>
      <c r="B12" s="72" t="s">
        <v>380</v>
      </c>
      <c r="C12" s="72" t="s">
        <v>381</v>
      </c>
      <c r="D12" s="72" t="s">
        <v>400</v>
      </c>
      <c r="E12" s="72" t="s">
        <v>401</v>
      </c>
      <c r="F12" s="73">
        <v>2</v>
      </c>
    </row>
    <row r="13" spans="1:6">
      <c r="A13" s="71">
        <v>45180</v>
      </c>
      <c r="B13" s="72" t="s">
        <v>380</v>
      </c>
      <c r="C13" s="72" t="s">
        <v>381</v>
      </c>
      <c r="D13" s="72" t="s">
        <v>402</v>
      </c>
      <c r="E13" s="72" t="s">
        <v>403</v>
      </c>
      <c r="F13" s="73">
        <v>1</v>
      </c>
    </row>
    <row r="14" spans="1:6">
      <c r="A14" s="71">
        <v>45181</v>
      </c>
      <c r="B14" s="72" t="s">
        <v>380</v>
      </c>
      <c r="C14" s="72" t="s">
        <v>381</v>
      </c>
      <c r="D14" s="72" t="s">
        <v>402</v>
      </c>
      <c r="E14" s="72" t="s">
        <v>404</v>
      </c>
      <c r="F14" s="73">
        <v>4</v>
      </c>
    </row>
    <row r="15" spans="1:6">
      <c r="A15" s="71">
        <v>45182</v>
      </c>
      <c r="B15" s="72" t="s">
        <v>380</v>
      </c>
      <c r="C15" s="72" t="s">
        <v>381</v>
      </c>
      <c r="D15" s="72" t="s">
        <v>402</v>
      </c>
      <c r="E15" s="72" t="s">
        <v>405</v>
      </c>
      <c r="F15" s="73">
        <v>2</v>
      </c>
    </row>
    <row r="16" spans="1:6">
      <c r="A16" s="71">
        <v>45183</v>
      </c>
      <c r="B16" s="72" t="s">
        <v>380</v>
      </c>
      <c r="C16" s="72" t="s">
        <v>381</v>
      </c>
      <c r="D16" s="72" t="s">
        <v>406</v>
      </c>
      <c r="E16" s="72" t="s">
        <v>407</v>
      </c>
      <c r="F16" s="73">
        <v>2</v>
      </c>
    </row>
    <row r="17" spans="1:6">
      <c r="A17" s="71">
        <v>45184</v>
      </c>
      <c r="B17" s="72" t="s">
        <v>380</v>
      </c>
      <c r="C17" s="72" t="s">
        <v>381</v>
      </c>
      <c r="D17" s="72" t="s">
        <v>406</v>
      </c>
      <c r="E17" s="72" t="s">
        <v>408</v>
      </c>
      <c r="F17" s="73">
        <v>4</v>
      </c>
    </row>
    <row r="18" spans="1:6">
      <c r="A18" s="71">
        <v>45187</v>
      </c>
      <c r="B18" s="72" t="s">
        <v>380</v>
      </c>
      <c r="C18" s="72" t="s">
        <v>381</v>
      </c>
      <c r="D18" s="72" t="s">
        <v>406</v>
      </c>
      <c r="E18" s="72" t="s">
        <v>409</v>
      </c>
      <c r="F18" s="73">
        <v>3</v>
      </c>
    </row>
    <row r="19" spans="1:6">
      <c r="A19" s="71">
        <v>45188</v>
      </c>
      <c r="B19" s="72" t="s">
        <v>380</v>
      </c>
      <c r="C19" s="72" t="s">
        <v>381</v>
      </c>
      <c r="D19" s="72" t="s">
        <v>410</v>
      </c>
      <c r="E19" s="72" t="s">
        <v>411</v>
      </c>
      <c r="F19" s="73">
        <v>3</v>
      </c>
    </row>
    <row r="20" spans="1:6">
      <c r="A20" s="71">
        <v>45189</v>
      </c>
      <c r="B20" s="72" t="s">
        <v>380</v>
      </c>
      <c r="C20" s="72" t="s">
        <v>381</v>
      </c>
      <c r="D20" s="72" t="s">
        <v>412</v>
      </c>
      <c r="E20" s="72" t="s">
        <v>413</v>
      </c>
      <c r="F20" s="73">
        <v>3</v>
      </c>
    </row>
    <row r="21" spans="1:6">
      <c r="A21" s="71">
        <v>45190</v>
      </c>
      <c r="B21" s="72" t="s">
        <v>380</v>
      </c>
      <c r="C21" s="72" t="s">
        <v>381</v>
      </c>
      <c r="D21" s="72" t="s">
        <v>412</v>
      </c>
      <c r="E21" s="72" t="s">
        <v>414</v>
      </c>
      <c r="F21" s="73">
        <v>2</v>
      </c>
    </row>
    <row r="22" spans="1:6">
      <c r="A22" s="71">
        <v>45191</v>
      </c>
      <c r="B22" s="72" t="s">
        <v>380</v>
      </c>
      <c r="C22" s="72" t="s">
        <v>381</v>
      </c>
      <c r="D22" s="72" t="s">
        <v>412</v>
      </c>
      <c r="E22" s="72" t="s">
        <v>415</v>
      </c>
      <c r="F22" s="73">
        <v>3</v>
      </c>
    </row>
    <row r="23" spans="1:6">
      <c r="A23" s="71">
        <v>45194</v>
      </c>
      <c r="B23" s="72" t="s">
        <v>380</v>
      </c>
      <c r="C23" s="72" t="s">
        <v>381</v>
      </c>
      <c r="D23" s="72" t="s">
        <v>412</v>
      </c>
      <c r="E23" s="72" t="s">
        <v>416</v>
      </c>
      <c r="F23" s="73">
        <v>2</v>
      </c>
    </row>
    <row r="24" spans="1:6">
      <c r="A24" s="71">
        <v>45195</v>
      </c>
      <c r="B24" s="72" t="s">
        <v>380</v>
      </c>
      <c r="C24" s="72" t="s">
        <v>381</v>
      </c>
      <c r="D24" s="72" t="s">
        <v>412</v>
      </c>
      <c r="E24" s="72" t="s">
        <v>417</v>
      </c>
      <c r="F24" s="73">
        <v>2</v>
      </c>
    </row>
    <row r="25" spans="1:6">
      <c r="A25" s="71">
        <v>45196</v>
      </c>
      <c r="B25" s="72" t="s">
        <v>380</v>
      </c>
      <c r="C25" s="72" t="s">
        <v>381</v>
      </c>
      <c r="D25" s="72" t="s">
        <v>412</v>
      </c>
      <c r="E25" s="72" t="s">
        <v>418</v>
      </c>
      <c r="F25" s="73">
        <v>3</v>
      </c>
    </row>
    <row r="26" spans="1:6">
      <c r="A26" s="71">
        <v>45197</v>
      </c>
      <c r="B26" s="72" t="s">
        <v>380</v>
      </c>
      <c r="C26" s="72" t="s">
        <v>381</v>
      </c>
      <c r="D26" s="72" t="s">
        <v>412</v>
      </c>
      <c r="E26" s="72" t="s">
        <v>419</v>
      </c>
      <c r="F26" s="73">
        <v>3</v>
      </c>
    </row>
    <row r="27" spans="1:6">
      <c r="A27" s="74">
        <v>45198</v>
      </c>
      <c r="B27" s="75" t="s">
        <v>380</v>
      </c>
      <c r="C27" s="75" t="s">
        <v>381</v>
      </c>
      <c r="D27" s="75" t="s">
        <v>412</v>
      </c>
      <c r="E27" s="75" t="s">
        <v>420</v>
      </c>
      <c r="F27" s="76">
        <v>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686DD-345D-4605-A7CA-962D4784D5DB}">
  <dimension ref="A1:AS93"/>
  <sheetViews>
    <sheetView workbookViewId="0">
      <selection activeCell="A81" sqref="A81"/>
    </sheetView>
  </sheetViews>
  <sheetFormatPr defaultRowHeight="15"/>
  <cols>
    <col min="1" max="1" width="16.28515625" style="94" customWidth="1"/>
    <col min="2" max="2" width="25.85546875" customWidth="1"/>
    <col min="3" max="3" width="20.28515625" customWidth="1"/>
    <col min="4" max="4" width="38.140625" customWidth="1"/>
    <col min="5" max="5" width="40" customWidth="1"/>
    <col min="6" max="6" width="9.140625" style="95"/>
  </cols>
  <sheetData>
    <row r="1" spans="1:45" ht="24">
      <c r="A1" s="91" t="s">
        <v>377</v>
      </c>
      <c r="B1" s="92" t="s">
        <v>378</v>
      </c>
      <c r="C1" s="92" t="s">
        <v>52</v>
      </c>
      <c r="D1" s="92" t="s">
        <v>53</v>
      </c>
      <c r="E1" s="92" t="s">
        <v>54</v>
      </c>
      <c r="F1" s="93" t="s">
        <v>379</v>
      </c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</row>
    <row r="2" spans="1:45">
      <c r="A2" s="89">
        <v>45201</v>
      </c>
      <c r="B2" s="83" t="s">
        <v>550</v>
      </c>
      <c r="C2" s="83" t="s">
        <v>551</v>
      </c>
      <c r="D2" s="83" t="s">
        <v>552</v>
      </c>
      <c r="E2" s="83" t="s">
        <v>553</v>
      </c>
      <c r="F2" s="86">
        <v>1</v>
      </c>
      <c r="G2" s="80"/>
      <c r="H2" s="80"/>
      <c r="I2" s="81"/>
      <c r="J2" s="81"/>
      <c r="K2" s="81"/>
      <c r="L2" s="81"/>
      <c r="M2" s="81"/>
      <c r="N2" s="81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</row>
    <row r="3" spans="1:45">
      <c r="A3" s="89">
        <v>45202</v>
      </c>
      <c r="B3" s="83" t="s">
        <v>550</v>
      </c>
      <c r="C3" s="83" t="s">
        <v>551</v>
      </c>
      <c r="D3" s="83" t="s">
        <v>554</v>
      </c>
      <c r="E3" s="83" t="s">
        <v>555</v>
      </c>
      <c r="F3" s="86">
        <v>2</v>
      </c>
      <c r="G3" s="80"/>
      <c r="H3" s="80"/>
      <c r="I3" s="81"/>
      <c r="J3" s="81"/>
      <c r="K3" s="81"/>
      <c r="L3" s="81"/>
      <c r="M3" s="81"/>
      <c r="N3" s="81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</row>
    <row r="4" spans="1:45">
      <c r="A4" s="89">
        <v>45203</v>
      </c>
      <c r="B4" s="83" t="s">
        <v>550</v>
      </c>
      <c r="C4" s="83" t="s">
        <v>551</v>
      </c>
      <c r="D4" s="83" t="s">
        <v>556</v>
      </c>
      <c r="E4" s="83" t="s">
        <v>557</v>
      </c>
      <c r="F4" s="86">
        <v>2</v>
      </c>
      <c r="G4" s="80"/>
      <c r="H4" s="80"/>
      <c r="I4" s="81"/>
      <c r="J4" s="81"/>
      <c r="K4" s="81"/>
      <c r="L4" s="81"/>
      <c r="M4" s="81"/>
      <c r="N4" s="81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</row>
    <row r="5" spans="1:45">
      <c r="A5" s="89">
        <v>45204</v>
      </c>
      <c r="B5" s="83" t="s">
        <v>421</v>
      </c>
      <c r="C5" s="83" t="s">
        <v>381</v>
      </c>
      <c r="D5" s="83" t="s">
        <v>422</v>
      </c>
      <c r="E5" s="83" t="s">
        <v>423</v>
      </c>
      <c r="F5" s="86">
        <v>1</v>
      </c>
      <c r="G5" s="80"/>
      <c r="H5" s="81"/>
      <c r="I5" s="81"/>
      <c r="J5" s="81"/>
      <c r="K5" s="81"/>
      <c r="L5" s="81"/>
      <c r="M5" s="81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</row>
    <row r="6" spans="1:45">
      <c r="A6" s="89">
        <v>45205</v>
      </c>
      <c r="B6" s="83" t="s">
        <v>421</v>
      </c>
      <c r="C6" s="83" t="s">
        <v>381</v>
      </c>
      <c r="D6" s="83" t="s">
        <v>424</v>
      </c>
      <c r="E6" s="83" t="s">
        <v>425</v>
      </c>
      <c r="F6" s="86">
        <v>1</v>
      </c>
      <c r="G6" s="80"/>
      <c r="H6" s="80"/>
      <c r="I6" s="81"/>
      <c r="J6" s="81"/>
      <c r="K6" s="81"/>
      <c r="L6" s="81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</row>
    <row r="7" spans="1:45">
      <c r="A7" s="89">
        <v>45208</v>
      </c>
      <c r="B7" s="83" t="s">
        <v>421</v>
      </c>
      <c r="C7" s="83" t="s">
        <v>381</v>
      </c>
      <c r="D7" s="83" t="s">
        <v>279</v>
      </c>
      <c r="E7" s="83" t="s">
        <v>426</v>
      </c>
      <c r="F7" s="86">
        <v>2</v>
      </c>
      <c r="G7" s="80"/>
      <c r="H7" s="81"/>
      <c r="I7" s="81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</row>
    <row r="8" spans="1:45">
      <c r="A8" s="89">
        <v>45209</v>
      </c>
      <c r="B8" s="83" t="s">
        <v>421</v>
      </c>
      <c r="C8" s="83" t="s">
        <v>381</v>
      </c>
      <c r="D8" s="83" t="s">
        <v>427</v>
      </c>
      <c r="E8" s="83" t="s">
        <v>428</v>
      </c>
      <c r="F8" s="86">
        <v>2</v>
      </c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</row>
    <row r="9" spans="1:45">
      <c r="A9" s="89">
        <v>45210</v>
      </c>
      <c r="B9" s="83" t="s">
        <v>421</v>
      </c>
      <c r="C9" s="83" t="s">
        <v>381</v>
      </c>
      <c r="D9" s="83" t="s">
        <v>295</v>
      </c>
      <c r="E9" s="83" t="s">
        <v>429</v>
      </c>
      <c r="F9" s="86">
        <v>3</v>
      </c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</row>
    <row r="10" spans="1:45">
      <c r="A10" s="89">
        <v>45211</v>
      </c>
      <c r="B10" s="83" t="s">
        <v>421</v>
      </c>
      <c r="C10" s="83" t="s">
        <v>381</v>
      </c>
      <c r="D10" s="83" t="s">
        <v>430</v>
      </c>
      <c r="E10" s="83" t="s">
        <v>431</v>
      </c>
      <c r="F10" s="86">
        <v>2</v>
      </c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</row>
    <row r="11" spans="1:45">
      <c r="A11" s="89">
        <v>45212</v>
      </c>
      <c r="B11" s="83" t="s">
        <v>421</v>
      </c>
      <c r="C11" s="83" t="s">
        <v>381</v>
      </c>
      <c r="D11" s="83" t="s">
        <v>432</v>
      </c>
      <c r="E11" s="83" t="s">
        <v>433</v>
      </c>
      <c r="F11" s="86">
        <v>2</v>
      </c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</row>
    <row r="12" spans="1:45">
      <c r="A12" s="89">
        <v>45215</v>
      </c>
      <c r="B12" s="83" t="s">
        <v>421</v>
      </c>
      <c r="C12" s="83" t="s">
        <v>381</v>
      </c>
      <c r="D12" s="83" t="s">
        <v>434</v>
      </c>
      <c r="E12" s="83" t="s">
        <v>435</v>
      </c>
      <c r="F12" s="86">
        <v>2</v>
      </c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</row>
    <row r="13" spans="1:45">
      <c r="A13" s="89">
        <v>45216</v>
      </c>
      <c r="B13" s="83" t="s">
        <v>421</v>
      </c>
      <c r="C13" s="83" t="s">
        <v>381</v>
      </c>
      <c r="D13" s="83" t="s">
        <v>151</v>
      </c>
      <c r="E13" s="83" t="s">
        <v>436</v>
      </c>
      <c r="F13" s="86">
        <v>2</v>
      </c>
      <c r="G13" s="80"/>
      <c r="H13" s="81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</row>
    <row r="14" spans="1:45">
      <c r="A14" s="89">
        <v>45217</v>
      </c>
      <c r="B14" s="83" t="s">
        <v>421</v>
      </c>
      <c r="C14" s="83" t="s">
        <v>381</v>
      </c>
      <c r="D14" s="83" t="s">
        <v>151</v>
      </c>
      <c r="E14" s="83" t="s">
        <v>437</v>
      </c>
      <c r="F14" s="86">
        <v>2</v>
      </c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</row>
    <row r="15" spans="1:45">
      <c r="A15" s="89">
        <v>45218</v>
      </c>
      <c r="B15" s="83" t="s">
        <v>421</v>
      </c>
      <c r="C15" s="83" t="s">
        <v>381</v>
      </c>
      <c r="D15" s="83" t="s">
        <v>151</v>
      </c>
      <c r="E15" s="83" t="s">
        <v>438</v>
      </c>
      <c r="F15" s="86">
        <v>2</v>
      </c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</row>
    <row r="16" spans="1:45">
      <c r="A16" s="89">
        <v>45219</v>
      </c>
      <c r="B16" s="83" t="s">
        <v>421</v>
      </c>
      <c r="C16" s="83" t="s">
        <v>381</v>
      </c>
      <c r="D16" s="83" t="s">
        <v>163</v>
      </c>
      <c r="E16" s="83" t="s">
        <v>439</v>
      </c>
      <c r="F16" s="86">
        <v>1</v>
      </c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</row>
    <row r="17" spans="1:45">
      <c r="A17" s="89">
        <v>45222</v>
      </c>
      <c r="B17" s="83" t="s">
        <v>421</v>
      </c>
      <c r="C17" s="83" t="s">
        <v>381</v>
      </c>
      <c r="D17" s="83" t="s">
        <v>163</v>
      </c>
      <c r="E17" s="83" t="s">
        <v>440</v>
      </c>
      <c r="F17" s="86">
        <v>2</v>
      </c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</row>
    <row r="18" spans="1:45">
      <c r="A18" s="89">
        <v>45223</v>
      </c>
      <c r="B18" s="83" t="s">
        <v>42</v>
      </c>
      <c r="C18" s="83" t="s">
        <v>381</v>
      </c>
      <c r="D18" s="83" t="s">
        <v>441</v>
      </c>
      <c r="E18" s="83" t="s">
        <v>442</v>
      </c>
      <c r="F18" s="86">
        <v>3</v>
      </c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</row>
    <row r="19" spans="1:45">
      <c r="A19" s="89">
        <v>45224</v>
      </c>
      <c r="B19" s="83" t="s">
        <v>42</v>
      </c>
      <c r="C19" s="83" t="s">
        <v>381</v>
      </c>
      <c r="D19" s="83" t="s">
        <v>443</v>
      </c>
      <c r="E19" s="83" t="s">
        <v>444</v>
      </c>
      <c r="F19" s="86">
        <v>3</v>
      </c>
      <c r="G19" s="80"/>
      <c r="H19" s="81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</row>
    <row r="20" spans="1:45">
      <c r="A20" s="89">
        <v>45225</v>
      </c>
      <c r="B20" s="83" t="s">
        <v>42</v>
      </c>
      <c r="C20" s="83" t="s">
        <v>381</v>
      </c>
      <c r="D20" s="83" t="s">
        <v>445</v>
      </c>
      <c r="E20" s="83" t="s">
        <v>446</v>
      </c>
      <c r="F20" s="86">
        <v>3</v>
      </c>
      <c r="G20" s="80"/>
      <c r="H20" s="81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</row>
    <row r="21" spans="1:45">
      <c r="A21" s="89">
        <v>45226</v>
      </c>
      <c r="B21" s="83" t="s">
        <v>42</v>
      </c>
      <c r="C21" s="83" t="s">
        <v>381</v>
      </c>
      <c r="D21" s="83" t="s">
        <v>447</v>
      </c>
      <c r="E21" s="83" t="s">
        <v>448</v>
      </c>
      <c r="F21" s="86">
        <v>3</v>
      </c>
      <c r="G21" s="80"/>
      <c r="H21" s="81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</row>
    <row r="22" spans="1:45">
      <c r="A22" s="89">
        <v>45229</v>
      </c>
      <c r="B22" s="83" t="s">
        <v>42</v>
      </c>
      <c r="C22" s="83" t="s">
        <v>381</v>
      </c>
      <c r="D22" s="83" t="s">
        <v>449</v>
      </c>
      <c r="E22" s="83" t="s">
        <v>450</v>
      </c>
      <c r="F22" s="86">
        <v>3</v>
      </c>
      <c r="G22" s="80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</row>
    <row r="23" spans="1:45">
      <c r="A23" s="89">
        <v>45230</v>
      </c>
      <c r="B23" s="83" t="s">
        <v>42</v>
      </c>
      <c r="C23" s="83" t="s">
        <v>381</v>
      </c>
      <c r="D23" s="83" t="s">
        <v>451</v>
      </c>
      <c r="E23" s="83" t="s">
        <v>452</v>
      </c>
      <c r="F23" s="86">
        <v>2</v>
      </c>
      <c r="G23" s="80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</row>
    <row r="24" spans="1:45">
      <c r="A24" s="89">
        <v>45231</v>
      </c>
      <c r="B24" s="83" t="s">
        <v>42</v>
      </c>
      <c r="C24" s="83" t="s">
        <v>381</v>
      </c>
      <c r="D24" s="83" t="s">
        <v>453</v>
      </c>
      <c r="E24" s="83" t="s">
        <v>454</v>
      </c>
      <c r="F24" s="86">
        <v>2</v>
      </c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</row>
    <row r="25" spans="1:45">
      <c r="A25" s="89">
        <v>45232</v>
      </c>
      <c r="B25" s="83" t="s">
        <v>42</v>
      </c>
      <c r="C25" s="83" t="s">
        <v>381</v>
      </c>
      <c r="D25" s="83" t="s">
        <v>455</v>
      </c>
      <c r="E25" s="83" t="s">
        <v>456</v>
      </c>
      <c r="F25" s="86">
        <v>2</v>
      </c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</row>
    <row r="26" spans="1:45">
      <c r="A26" s="89">
        <v>45233</v>
      </c>
      <c r="B26" s="83" t="s">
        <v>42</v>
      </c>
      <c r="C26" s="83" t="s">
        <v>381</v>
      </c>
      <c r="D26" s="83" t="s">
        <v>457</v>
      </c>
      <c r="E26" s="83" t="s">
        <v>458</v>
      </c>
      <c r="F26" s="86">
        <v>3</v>
      </c>
      <c r="G26" s="80"/>
      <c r="H26" s="85"/>
      <c r="I26" s="85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0"/>
    </row>
    <row r="27" spans="1:45">
      <c r="A27" s="89">
        <v>45236</v>
      </c>
      <c r="B27" s="83" t="s">
        <v>42</v>
      </c>
      <c r="C27" s="83" t="s">
        <v>381</v>
      </c>
      <c r="D27" s="83" t="s">
        <v>459</v>
      </c>
      <c r="E27" s="83" t="s">
        <v>460</v>
      </c>
      <c r="F27" s="86">
        <v>3</v>
      </c>
      <c r="G27" s="80"/>
      <c r="H27" s="85"/>
      <c r="I27" s="85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  <c r="AO27" s="80"/>
      <c r="AP27" s="80"/>
      <c r="AQ27" s="80"/>
      <c r="AR27" s="80"/>
      <c r="AS27" s="80"/>
    </row>
    <row r="28" spans="1:45">
      <c r="A28" s="89">
        <v>45237</v>
      </c>
      <c r="B28" s="83" t="s">
        <v>42</v>
      </c>
      <c r="C28" s="83" t="s">
        <v>381</v>
      </c>
      <c r="D28" s="83" t="s">
        <v>461</v>
      </c>
      <c r="E28" s="83" t="s">
        <v>462</v>
      </c>
      <c r="F28" s="86">
        <v>3</v>
      </c>
      <c r="G28" s="80"/>
      <c r="H28" s="85"/>
      <c r="I28" s="85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</row>
    <row r="29" spans="1:45">
      <c r="A29" s="89">
        <v>45238</v>
      </c>
      <c r="B29" s="83" t="s">
        <v>42</v>
      </c>
      <c r="C29" s="83" t="s">
        <v>381</v>
      </c>
      <c r="D29" s="83" t="s">
        <v>463</v>
      </c>
      <c r="E29" s="83" t="s">
        <v>464</v>
      </c>
      <c r="F29" s="86">
        <v>3</v>
      </c>
      <c r="G29" s="80"/>
      <c r="H29" s="85"/>
      <c r="I29" s="85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</row>
    <row r="30" spans="1:45">
      <c r="A30" s="89">
        <v>45239</v>
      </c>
      <c r="B30" s="83" t="s">
        <v>42</v>
      </c>
      <c r="C30" s="83" t="s">
        <v>381</v>
      </c>
      <c r="D30" s="83" t="s">
        <v>465</v>
      </c>
      <c r="E30" s="83" t="s">
        <v>466</v>
      </c>
      <c r="F30" s="86">
        <v>2</v>
      </c>
      <c r="G30" s="80"/>
      <c r="H30" s="85"/>
      <c r="I30" s="85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</row>
    <row r="31" spans="1:45">
      <c r="A31" s="89">
        <v>45240</v>
      </c>
      <c r="B31" s="83" t="s">
        <v>42</v>
      </c>
      <c r="C31" s="83" t="s">
        <v>381</v>
      </c>
      <c r="D31" s="83" t="s">
        <v>467</v>
      </c>
      <c r="E31" s="83" t="s">
        <v>468</v>
      </c>
      <c r="F31" s="86">
        <v>2</v>
      </c>
      <c r="G31" s="80"/>
      <c r="H31" s="85"/>
      <c r="I31" s="85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</row>
    <row r="32" spans="1:45">
      <c r="A32" s="89">
        <v>45243</v>
      </c>
      <c r="B32" s="83" t="s">
        <v>43</v>
      </c>
      <c r="C32" s="83" t="s">
        <v>381</v>
      </c>
      <c r="D32" s="83" t="s">
        <v>469</v>
      </c>
      <c r="E32" s="83" t="s">
        <v>262</v>
      </c>
      <c r="F32" s="86">
        <v>2</v>
      </c>
      <c r="G32" s="80"/>
      <c r="H32" s="85"/>
      <c r="I32" s="85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</row>
    <row r="33" spans="1:45">
      <c r="A33" s="89">
        <v>45244</v>
      </c>
      <c r="B33" s="83" t="s">
        <v>43</v>
      </c>
      <c r="C33" s="83" t="s">
        <v>381</v>
      </c>
      <c r="D33" s="83" t="s">
        <v>470</v>
      </c>
      <c r="E33" s="83" t="s">
        <v>471</v>
      </c>
      <c r="F33" s="86">
        <v>3</v>
      </c>
      <c r="G33" s="80"/>
      <c r="H33" s="85"/>
      <c r="I33" s="85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</row>
    <row r="34" spans="1:45">
      <c r="A34" s="89">
        <v>45245</v>
      </c>
      <c r="B34" s="83" t="s">
        <v>43</v>
      </c>
      <c r="C34" s="83" t="s">
        <v>381</v>
      </c>
      <c r="D34" s="83" t="s">
        <v>472</v>
      </c>
      <c r="E34" s="83" t="s">
        <v>473</v>
      </c>
      <c r="F34" s="86">
        <v>3</v>
      </c>
      <c r="G34" s="80"/>
      <c r="H34" s="85"/>
      <c r="I34" s="85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</row>
    <row r="35" spans="1:45">
      <c r="A35" s="89">
        <v>45246</v>
      </c>
      <c r="B35" s="83" t="s">
        <v>43</v>
      </c>
      <c r="C35" s="83" t="s">
        <v>381</v>
      </c>
      <c r="D35" s="83" t="s">
        <v>474</v>
      </c>
      <c r="E35" s="83" t="s">
        <v>475</v>
      </c>
      <c r="F35" s="86">
        <v>3</v>
      </c>
      <c r="G35" s="80"/>
      <c r="H35" s="85"/>
      <c r="I35" s="85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  <c r="AS35" s="80"/>
    </row>
    <row r="36" spans="1:45">
      <c r="A36" s="89">
        <v>45247</v>
      </c>
      <c r="B36" s="83" t="s">
        <v>43</v>
      </c>
      <c r="C36" s="83" t="s">
        <v>381</v>
      </c>
      <c r="D36" s="83" t="s">
        <v>476</v>
      </c>
      <c r="E36" s="83" t="s">
        <v>477</v>
      </c>
      <c r="F36" s="86">
        <v>3</v>
      </c>
      <c r="G36" s="80"/>
      <c r="H36" s="85"/>
      <c r="I36" s="85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80"/>
      <c r="AJ36" s="80"/>
      <c r="AK36" s="80"/>
      <c r="AL36" s="80"/>
      <c r="AM36" s="80"/>
      <c r="AN36" s="80"/>
      <c r="AO36" s="80"/>
      <c r="AP36" s="80"/>
      <c r="AQ36" s="80"/>
      <c r="AR36" s="80"/>
      <c r="AS36" s="80"/>
    </row>
    <row r="37" spans="1:45">
      <c r="A37" s="89">
        <v>45250</v>
      </c>
      <c r="B37" s="83" t="s">
        <v>43</v>
      </c>
      <c r="C37" s="83" t="s">
        <v>381</v>
      </c>
      <c r="D37" s="83" t="s">
        <v>478</v>
      </c>
      <c r="E37" s="83" t="s">
        <v>268</v>
      </c>
      <c r="F37" s="86">
        <v>3</v>
      </c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</row>
    <row r="38" spans="1:45">
      <c r="A38" s="89">
        <v>45251</v>
      </c>
      <c r="B38" s="83" t="s">
        <v>43</v>
      </c>
      <c r="C38" s="83" t="s">
        <v>381</v>
      </c>
      <c r="D38" s="83" t="s">
        <v>479</v>
      </c>
      <c r="E38" s="83" t="s">
        <v>480</v>
      </c>
      <c r="F38" s="86">
        <v>3</v>
      </c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</row>
    <row r="39" spans="1:45">
      <c r="A39" s="89">
        <v>45252</v>
      </c>
      <c r="B39" s="83" t="s">
        <v>43</v>
      </c>
      <c r="C39" s="83" t="s">
        <v>381</v>
      </c>
      <c r="D39" s="83" t="s">
        <v>434</v>
      </c>
      <c r="E39" s="83" t="s">
        <v>481</v>
      </c>
      <c r="F39" s="86">
        <v>2</v>
      </c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</row>
    <row r="40" spans="1:45">
      <c r="A40" s="89">
        <v>45253</v>
      </c>
      <c r="B40" s="83" t="s">
        <v>43</v>
      </c>
      <c r="C40" s="83" t="s">
        <v>381</v>
      </c>
      <c r="D40" s="83" t="s">
        <v>479</v>
      </c>
      <c r="E40" s="83" t="s">
        <v>482</v>
      </c>
      <c r="F40" s="86">
        <v>3</v>
      </c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</row>
    <row r="41" spans="1:45">
      <c r="A41" s="89">
        <v>45254</v>
      </c>
      <c r="B41" s="83" t="s">
        <v>43</v>
      </c>
      <c r="C41" s="83" t="s">
        <v>381</v>
      </c>
      <c r="D41" s="83" t="s">
        <v>483</v>
      </c>
      <c r="E41" s="83" t="s">
        <v>484</v>
      </c>
      <c r="F41" s="86">
        <v>2</v>
      </c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</row>
    <row r="42" spans="1:45">
      <c r="A42" s="89">
        <v>45257</v>
      </c>
      <c r="B42" s="83" t="s">
        <v>43</v>
      </c>
      <c r="C42" s="83" t="s">
        <v>381</v>
      </c>
      <c r="D42" s="83" t="s">
        <v>485</v>
      </c>
      <c r="E42" s="83" t="s">
        <v>486</v>
      </c>
      <c r="F42" s="86">
        <v>2</v>
      </c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0"/>
      <c r="AS42" s="80"/>
    </row>
    <row r="43" spans="1:45">
      <c r="A43" s="89">
        <v>45258</v>
      </c>
      <c r="B43" s="83" t="s">
        <v>43</v>
      </c>
      <c r="C43" s="83" t="s">
        <v>381</v>
      </c>
      <c r="D43" s="83" t="s">
        <v>487</v>
      </c>
      <c r="E43" s="83" t="s">
        <v>488</v>
      </c>
      <c r="F43" s="86">
        <v>2</v>
      </c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</row>
    <row r="44" spans="1:45">
      <c r="A44" s="89">
        <v>45259</v>
      </c>
      <c r="B44" s="83" t="s">
        <v>43</v>
      </c>
      <c r="C44" s="83" t="s">
        <v>381</v>
      </c>
      <c r="D44" s="83" t="s">
        <v>489</v>
      </c>
      <c r="E44" s="83" t="s">
        <v>490</v>
      </c>
      <c r="F44" s="86">
        <v>2</v>
      </c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</row>
    <row r="45" spans="1:45">
      <c r="A45" s="89">
        <v>45260</v>
      </c>
      <c r="B45" s="83" t="s">
        <v>43</v>
      </c>
      <c r="C45" s="83" t="s">
        <v>381</v>
      </c>
      <c r="D45" s="83" t="s">
        <v>491</v>
      </c>
      <c r="E45" s="83" t="s">
        <v>492</v>
      </c>
      <c r="F45" s="86">
        <v>2</v>
      </c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80"/>
      <c r="AS45" s="80"/>
    </row>
    <row r="46" spans="1:45">
      <c r="A46" s="89">
        <v>45261</v>
      </c>
      <c r="B46" s="83" t="s">
        <v>43</v>
      </c>
      <c r="C46" s="83" t="s">
        <v>381</v>
      </c>
      <c r="D46" s="83" t="s">
        <v>493</v>
      </c>
      <c r="E46" s="83" t="s">
        <v>494</v>
      </c>
      <c r="F46" s="86">
        <v>3</v>
      </c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</row>
    <row r="47" spans="1:45">
      <c r="A47" s="89">
        <v>45264</v>
      </c>
      <c r="B47" s="83" t="s">
        <v>43</v>
      </c>
      <c r="C47" s="83" t="s">
        <v>381</v>
      </c>
      <c r="D47" s="83" t="s">
        <v>495</v>
      </c>
      <c r="E47" s="83" t="s">
        <v>496</v>
      </c>
      <c r="F47" s="86">
        <v>2</v>
      </c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80"/>
      <c r="AS47" s="80"/>
    </row>
    <row r="48" spans="1:45">
      <c r="A48" s="89">
        <v>45265</v>
      </c>
      <c r="B48" s="83" t="s">
        <v>43</v>
      </c>
      <c r="C48" s="83" t="s">
        <v>381</v>
      </c>
      <c r="D48" s="83" t="s">
        <v>497</v>
      </c>
      <c r="E48" s="83" t="s">
        <v>498</v>
      </c>
      <c r="F48" s="86">
        <v>3</v>
      </c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0"/>
      <c r="AQ48" s="80"/>
      <c r="AR48" s="80"/>
      <c r="AS48" s="80"/>
    </row>
    <row r="49" spans="1:45">
      <c r="A49" s="89">
        <v>45266</v>
      </c>
      <c r="B49" s="83" t="s">
        <v>43</v>
      </c>
      <c r="C49" s="83" t="s">
        <v>381</v>
      </c>
      <c r="D49" s="83" t="s">
        <v>151</v>
      </c>
      <c r="E49" s="83" t="s">
        <v>499</v>
      </c>
      <c r="F49" s="86">
        <v>3</v>
      </c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0"/>
      <c r="AE49" s="80"/>
      <c r="AF49" s="80"/>
      <c r="AG49" s="80"/>
      <c r="AH49" s="80"/>
      <c r="AI49" s="80"/>
      <c r="AJ49" s="80"/>
      <c r="AK49" s="80"/>
      <c r="AL49" s="80"/>
      <c r="AM49" s="80"/>
      <c r="AN49" s="80"/>
      <c r="AO49" s="80"/>
      <c r="AP49" s="80"/>
      <c r="AQ49" s="80"/>
      <c r="AR49" s="80"/>
      <c r="AS49" s="80"/>
    </row>
    <row r="50" spans="1:45">
      <c r="A50" s="89">
        <v>45267</v>
      </c>
      <c r="B50" s="83" t="s">
        <v>43</v>
      </c>
      <c r="C50" s="83" t="s">
        <v>381</v>
      </c>
      <c r="D50" s="83" t="s">
        <v>500</v>
      </c>
      <c r="E50" s="83" t="s">
        <v>501</v>
      </c>
      <c r="F50" s="86">
        <v>3</v>
      </c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80"/>
      <c r="AQ50" s="80"/>
      <c r="AR50" s="80"/>
      <c r="AS50" s="80"/>
    </row>
    <row r="51" spans="1:45" ht="20.25">
      <c r="A51" s="89">
        <v>45268</v>
      </c>
      <c r="B51" s="83" t="s">
        <v>43</v>
      </c>
      <c r="C51" s="83" t="s">
        <v>381</v>
      </c>
      <c r="D51" s="83" t="s">
        <v>502</v>
      </c>
      <c r="E51" s="83" t="s">
        <v>503</v>
      </c>
      <c r="F51" s="86">
        <v>3</v>
      </c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80"/>
      <c r="AH51" s="80"/>
      <c r="AI51" s="80"/>
      <c r="AJ51" s="80"/>
      <c r="AK51" s="80"/>
      <c r="AL51" s="80"/>
      <c r="AM51" s="80"/>
      <c r="AN51" s="80"/>
      <c r="AO51" s="80"/>
      <c r="AP51" s="80"/>
      <c r="AQ51" s="80"/>
      <c r="AR51" s="80"/>
      <c r="AS51" s="80"/>
    </row>
    <row r="52" spans="1:45">
      <c r="A52" s="89">
        <v>45271</v>
      </c>
      <c r="B52" s="83" t="s">
        <v>43</v>
      </c>
      <c r="C52" s="83" t="s">
        <v>381</v>
      </c>
      <c r="D52" s="83" t="s">
        <v>504</v>
      </c>
      <c r="E52" s="83" t="s">
        <v>505</v>
      </c>
      <c r="F52" s="86">
        <v>3</v>
      </c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80"/>
    </row>
    <row r="53" spans="1:45">
      <c r="A53" s="89">
        <v>45272</v>
      </c>
      <c r="B53" s="83" t="s">
        <v>43</v>
      </c>
      <c r="C53" s="83" t="s">
        <v>381</v>
      </c>
      <c r="D53" s="83" t="s">
        <v>506</v>
      </c>
      <c r="E53" s="83" t="s">
        <v>507</v>
      </c>
      <c r="F53" s="86">
        <v>2</v>
      </c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</row>
    <row r="54" spans="1:45">
      <c r="A54" s="89">
        <v>45273</v>
      </c>
      <c r="B54" s="83" t="s">
        <v>43</v>
      </c>
      <c r="C54" s="83" t="s">
        <v>381</v>
      </c>
      <c r="D54" s="83" t="s">
        <v>508</v>
      </c>
      <c r="E54" s="83" t="s">
        <v>509</v>
      </c>
      <c r="F54" s="86">
        <v>3</v>
      </c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</row>
    <row r="55" spans="1:45">
      <c r="A55" s="89">
        <v>45253</v>
      </c>
      <c r="B55" s="83" t="s">
        <v>380</v>
      </c>
      <c r="C55" s="83" t="s">
        <v>381</v>
      </c>
      <c r="D55" s="83" t="s">
        <v>382</v>
      </c>
      <c r="E55" s="83" t="s">
        <v>383</v>
      </c>
      <c r="F55" s="86">
        <v>3</v>
      </c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  <c r="AS55" s="80"/>
    </row>
    <row r="56" spans="1:45" ht="20.25">
      <c r="A56" s="89">
        <v>45254</v>
      </c>
      <c r="B56" s="83" t="s">
        <v>380</v>
      </c>
      <c r="C56" s="83" t="s">
        <v>381</v>
      </c>
      <c r="D56" s="83" t="s">
        <v>384</v>
      </c>
      <c r="E56" s="83" t="s">
        <v>385</v>
      </c>
      <c r="F56" s="86">
        <v>3</v>
      </c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</row>
    <row r="57" spans="1:45">
      <c r="A57" s="89">
        <v>45257</v>
      </c>
      <c r="B57" s="83" t="s">
        <v>380</v>
      </c>
      <c r="C57" s="83" t="s">
        <v>381</v>
      </c>
      <c r="D57" s="83" t="s">
        <v>386</v>
      </c>
      <c r="E57" s="83" t="s">
        <v>387</v>
      </c>
      <c r="F57" s="86">
        <v>3</v>
      </c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0"/>
      <c r="AB57" s="80"/>
      <c r="AC57" s="80"/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  <c r="AO57" s="80"/>
      <c r="AP57" s="80"/>
      <c r="AQ57" s="80"/>
      <c r="AR57" s="80"/>
      <c r="AS57" s="80"/>
    </row>
    <row r="58" spans="1:45">
      <c r="A58" s="89">
        <v>45258</v>
      </c>
      <c r="B58" s="83" t="s">
        <v>380</v>
      </c>
      <c r="C58" s="83" t="s">
        <v>381</v>
      </c>
      <c r="D58" s="83" t="s">
        <v>180</v>
      </c>
      <c r="E58" s="83" t="s">
        <v>388</v>
      </c>
      <c r="F58" s="86">
        <v>4</v>
      </c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0"/>
      <c r="AB58" s="80"/>
      <c r="AC58" s="80"/>
      <c r="AD58" s="80"/>
      <c r="AE58" s="80"/>
      <c r="AF58" s="80"/>
      <c r="AG58" s="80"/>
      <c r="AH58" s="80"/>
      <c r="AI58" s="80"/>
      <c r="AJ58" s="80"/>
      <c r="AK58" s="80"/>
      <c r="AL58" s="80"/>
      <c r="AM58" s="80"/>
      <c r="AN58" s="80"/>
      <c r="AO58" s="80"/>
      <c r="AP58" s="80"/>
      <c r="AQ58" s="80"/>
      <c r="AR58" s="80"/>
      <c r="AS58" s="80"/>
    </row>
    <row r="59" spans="1:45">
      <c r="A59" s="89">
        <v>45259</v>
      </c>
      <c r="B59" s="83" t="s">
        <v>380</v>
      </c>
      <c r="C59" s="83" t="s">
        <v>381</v>
      </c>
      <c r="D59" s="83" t="s">
        <v>389</v>
      </c>
      <c r="E59" s="83" t="s">
        <v>390</v>
      </c>
      <c r="F59" s="86">
        <v>4</v>
      </c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  <c r="AA59" s="80"/>
      <c r="AB59" s="80"/>
      <c r="AC59" s="80"/>
      <c r="AD59" s="80"/>
      <c r="AE59" s="80"/>
      <c r="AF59" s="80"/>
      <c r="AG59" s="80"/>
      <c r="AH59" s="80"/>
      <c r="AI59" s="80"/>
      <c r="AJ59" s="80"/>
      <c r="AK59" s="80"/>
      <c r="AL59" s="80"/>
      <c r="AM59" s="80"/>
      <c r="AN59" s="80"/>
      <c r="AO59" s="80"/>
      <c r="AP59" s="80"/>
      <c r="AQ59" s="80"/>
      <c r="AR59" s="80"/>
      <c r="AS59" s="80"/>
    </row>
    <row r="60" spans="1:45">
      <c r="A60" s="89">
        <v>45260</v>
      </c>
      <c r="B60" s="83" t="s">
        <v>380</v>
      </c>
      <c r="C60" s="83" t="s">
        <v>381</v>
      </c>
      <c r="D60" s="83" t="s">
        <v>391</v>
      </c>
      <c r="E60" s="83" t="s">
        <v>392</v>
      </c>
      <c r="F60" s="86">
        <v>2</v>
      </c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</row>
    <row r="61" spans="1:45">
      <c r="A61" s="89">
        <v>45261</v>
      </c>
      <c r="B61" s="83" t="s">
        <v>380</v>
      </c>
      <c r="C61" s="83" t="s">
        <v>381</v>
      </c>
      <c r="D61" s="83" t="s">
        <v>389</v>
      </c>
      <c r="E61" s="83" t="s">
        <v>393</v>
      </c>
      <c r="F61" s="86">
        <v>2</v>
      </c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</row>
    <row r="62" spans="1:45" ht="20.25">
      <c r="A62" s="89">
        <v>45264</v>
      </c>
      <c r="B62" s="83" t="s">
        <v>380</v>
      </c>
      <c r="C62" s="83" t="s">
        <v>381</v>
      </c>
      <c r="D62" s="83" t="s">
        <v>394</v>
      </c>
      <c r="E62" s="83" t="s">
        <v>395</v>
      </c>
      <c r="F62" s="86">
        <v>3</v>
      </c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  <c r="AA62" s="80"/>
      <c r="AB62" s="80"/>
      <c r="AC62" s="80"/>
      <c r="AD62" s="80"/>
      <c r="AE62" s="80"/>
      <c r="AF62" s="80"/>
      <c r="AG62" s="80"/>
      <c r="AH62" s="80"/>
      <c r="AI62" s="80"/>
      <c r="AJ62" s="80"/>
      <c r="AK62" s="80"/>
      <c r="AL62" s="80"/>
      <c r="AM62" s="80"/>
      <c r="AN62" s="80"/>
      <c r="AO62" s="80"/>
      <c r="AP62" s="80"/>
      <c r="AQ62" s="80"/>
      <c r="AR62" s="80"/>
      <c r="AS62" s="80"/>
    </row>
    <row r="63" spans="1:45">
      <c r="A63" s="89">
        <v>45265</v>
      </c>
      <c r="B63" s="83" t="s">
        <v>380</v>
      </c>
      <c r="C63" s="83" t="s">
        <v>381</v>
      </c>
      <c r="D63" s="83" t="s">
        <v>396</v>
      </c>
      <c r="E63" s="83" t="s">
        <v>397</v>
      </c>
      <c r="F63" s="86">
        <v>3</v>
      </c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  <c r="AA63" s="80"/>
      <c r="AB63" s="80"/>
      <c r="AC63" s="80"/>
      <c r="AD63" s="80"/>
      <c r="AE63" s="80"/>
      <c r="AF63" s="80"/>
      <c r="AG63" s="80"/>
      <c r="AH63" s="80"/>
      <c r="AI63" s="80"/>
      <c r="AJ63" s="80"/>
      <c r="AK63" s="80"/>
      <c r="AL63" s="80"/>
      <c r="AM63" s="80"/>
      <c r="AN63" s="80"/>
      <c r="AO63" s="80"/>
      <c r="AP63" s="80"/>
      <c r="AQ63" s="80"/>
      <c r="AR63" s="80"/>
      <c r="AS63" s="80"/>
    </row>
    <row r="64" spans="1:45">
      <c r="A64" s="89">
        <v>45266</v>
      </c>
      <c r="B64" s="83" t="s">
        <v>380</v>
      </c>
      <c r="C64" s="83" t="s">
        <v>381</v>
      </c>
      <c r="D64" s="83" t="s">
        <v>398</v>
      </c>
      <c r="E64" s="83" t="s">
        <v>399</v>
      </c>
      <c r="F64" s="86">
        <v>3</v>
      </c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  <c r="AA64" s="80"/>
      <c r="AB64" s="80"/>
      <c r="AC64" s="80"/>
      <c r="AD64" s="80"/>
      <c r="AE64" s="80"/>
      <c r="AF64" s="80"/>
      <c r="AG64" s="80"/>
      <c r="AH64" s="80"/>
      <c r="AI64" s="80"/>
      <c r="AJ64" s="80"/>
      <c r="AK64" s="80"/>
      <c r="AL64" s="80"/>
      <c r="AM64" s="80"/>
      <c r="AN64" s="80"/>
      <c r="AO64" s="80"/>
      <c r="AP64" s="80"/>
      <c r="AQ64" s="80"/>
      <c r="AR64" s="80"/>
      <c r="AS64" s="80"/>
    </row>
    <row r="65" spans="1:45">
      <c r="A65" s="89">
        <v>45267</v>
      </c>
      <c r="B65" s="83" t="s">
        <v>380</v>
      </c>
      <c r="C65" s="83" t="s">
        <v>381</v>
      </c>
      <c r="D65" s="83" t="s">
        <v>400</v>
      </c>
      <c r="E65" s="83" t="s">
        <v>401</v>
      </c>
      <c r="F65" s="86">
        <v>2</v>
      </c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0"/>
      <c r="Z65" s="80"/>
      <c r="AA65" s="80"/>
      <c r="AB65" s="80"/>
      <c r="AC65" s="80"/>
      <c r="AD65" s="80"/>
      <c r="AE65" s="80"/>
      <c r="AF65" s="80"/>
      <c r="AG65" s="80"/>
      <c r="AH65" s="80"/>
      <c r="AI65" s="80"/>
      <c r="AJ65" s="80"/>
      <c r="AK65" s="80"/>
      <c r="AL65" s="80"/>
      <c r="AM65" s="80"/>
      <c r="AN65" s="80"/>
      <c r="AO65" s="80"/>
      <c r="AP65" s="80"/>
      <c r="AQ65" s="80"/>
      <c r="AR65" s="80"/>
      <c r="AS65" s="80"/>
    </row>
    <row r="66" spans="1:45">
      <c r="A66" s="89">
        <v>45268</v>
      </c>
      <c r="B66" s="83" t="s">
        <v>380</v>
      </c>
      <c r="C66" s="83" t="s">
        <v>381</v>
      </c>
      <c r="D66" s="83" t="s">
        <v>402</v>
      </c>
      <c r="E66" s="83" t="s">
        <v>403</v>
      </c>
      <c r="F66" s="86">
        <v>1</v>
      </c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0"/>
      <c r="Z66" s="80"/>
      <c r="AA66" s="80"/>
      <c r="AB66" s="80"/>
      <c r="AC66" s="80"/>
      <c r="AD66" s="80"/>
      <c r="AE66" s="80"/>
      <c r="AF66" s="80"/>
      <c r="AG66" s="80"/>
      <c r="AH66" s="80"/>
      <c r="AI66" s="80"/>
      <c r="AJ66" s="80"/>
      <c r="AK66" s="80"/>
      <c r="AL66" s="80"/>
      <c r="AM66" s="80"/>
      <c r="AN66" s="80"/>
      <c r="AO66" s="80"/>
      <c r="AP66" s="80"/>
      <c r="AQ66" s="80"/>
      <c r="AR66" s="80"/>
      <c r="AS66" s="80"/>
    </row>
    <row r="67" spans="1:45">
      <c r="A67" s="89">
        <v>45271</v>
      </c>
      <c r="B67" s="83" t="s">
        <v>380</v>
      </c>
      <c r="C67" s="83" t="s">
        <v>381</v>
      </c>
      <c r="D67" s="83" t="s">
        <v>402</v>
      </c>
      <c r="E67" s="83" t="s">
        <v>404</v>
      </c>
      <c r="F67" s="86">
        <v>4</v>
      </c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0"/>
      <c r="Z67" s="80"/>
      <c r="AA67" s="80"/>
      <c r="AB67" s="80"/>
      <c r="AC67" s="80"/>
      <c r="AD67" s="80"/>
      <c r="AE67" s="80"/>
      <c r="AF67" s="80"/>
      <c r="AG67" s="80"/>
      <c r="AH67" s="80"/>
      <c r="AI67" s="80"/>
      <c r="AJ67" s="80"/>
      <c r="AK67" s="80"/>
      <c r="AL67" s="80"/>
      <c r="AM67" s="80"/>
      <c r="AN67" s="80"/>
      <c r="AO67" s="80"/>
      <c r="AP67" s="80"/>
      <c r="AQ67" s="80"/>
      <c r="AR67" s="80"/>
      <c r="AS67" s="80"/>
    </row>
    <row r="68" spans="1:45" ht="20.25">
      <c r="A68" s="89">
        <v>45272</v>
      </c>
      <c r="B68" s="83" t="s">
        <v>380</v>
      </c>
      <c r="C68" s="83" t="s">
        <v>381</v>
      </c>
      <c r="D68" s="83" t="s">
        <v>402</v>
      </c>
      <c r="E68" s="83" t="s">
        <v>405</v>
      </c>
      <c r="F68" s="86">
        <v>2</v>
      </c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  <c r="AA68" s="80"/>
      <c r="AB68" s="80"/>
      <c r="AC68" s="80"/>
      <c r="AD68" s="80"/>
      <c r="AE68" s="80"/>
      <c r="AF68" s="80"/>
      <c r="AG68" s="80"/>
      <c r="AH68" s="80"/>
      <c r="AI68" s="80"/>
      <c r="AJ68" s="80"/>
      <c r="AK68" s="80"/>
      <c r="AL68" s="80"/>
      <c r="AM68" s="80"/>
      <c r="AN68" s="80"/>
      <c r="AO68" s="80"/>
      <c r="AP68" s="80"/>
      <c r="AQ68" s="80"/>
      <c r="AR68" s="80"/>
      <c r="AS68" s="80"/>
    </row>
    <row r="69" spans="1:45">
      <c r="A69" s="89">
        <v>45273</v>
      </c>
      <c r="B69" s="83" t="s">
        <v>380</v>
      </c>
      <c r="C69" s="83" t="s">
        <v>381</v>
      </c>
      <c r="D69" s="83" t="s">
        <v>406</v>
      </c>
      <c r="E69" s="83" t="s">
        <v>407</v>
      </c>
      <c r="F69" s="86">
        <v>2</v>
      </c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0"/>
      <c r="W69" s="80"/>
      <c r="X69" s="80"/>
      <c r="Y69" s="80"/>
      <c r="Z69" s="80"/>
      <c r="AA69" s="80"/>
      <c r="AB69" s="80"/>
      <c r="AC69" s="80"/>
      <c r="AD69" s="80"/>
      <c r="AE69" s="80"/>
      <c r="AF69" s="80"/>
      <c r="AG69" s="80"/>
      <c r="AH69" s="80"/>
      <c r="AI69" s="80"/>
      <c r="AJ69" s="80"/>
      <c r="AK69" s="80"/>
      <c r="AL69" s="80"/>
      <c r="AM69" s="80"/>
      <c r="AN69" s="80"/>
      <c r="AO69" s="80"/>
      <c r="AP69" s="80"/>
      <c r="AQ69" s="80"/>
      <c r="AR69" s="80"/>
      <c r="AS69" s="80"/>
    </row>
    <row r="70" spans="1:45">
      <c r="A70" s="89">
        <v>45274</v>
      </c>
      <c r="B70" s="83" t="s">
        <v>380</v>
      </c>
      <c r="C70" s="83" t="s">
        <v>381</v>
      </c>
      <c r="D70" s="83" t="s">
        <v>406</v>
      </c>
      <c r="E70" s="83" t="s">
        <v>408</v>
      </c>
      <c r="F70" s="86">
        <v>4</v>
      </c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0"/>
      <c r="X70" s="80"/>
      <c r="Y70" s="80"/>
      <c r="Z70" s="80"/>
      <c r="AA70" s="80"/>
      <c r="AB70" s="80"/>
      <c r="AC70" s="80"/>
      <c r="AD70" s="80"/>
      <c r="AE70" s="80"/>
      <c r="AF70" s="80"/>
      <c r="AG70" s="80"/>
      <c r="AH70" s="80"/>
      <c r="AI70" s="80"/>
      <c r="AJ70" s="80"/>
      <c r="AK70" s="80"/>
      <c r="AL70" s="80"/>
      <c r="AM70" s="80"/>
      <c r="AN70" s="80"/>
      <c r="AO70" s="80"/>
      <c r="AP70" s="80"/>
      <c r="AQ70" s="80"/>
      <c r="AR70" s="80"/>
      <c r="AS70" s="80"/>
    </row>
    <row r="71" spans="1:45">
      <c r="A71" s="89">
        <v>45275</v>
      </c>
      <c r="B71" s="83" t="s">
        <v>380</v>
      </c>
      <c r="C71" s="83" t="s">
        <v>381</v>
      </c>
      <c r="D71" s="83" t="s">
        <v>406</v>
      </c>
      <c r="E71" s="83" t="s">
        <v>409</v>
      </c>
      <c r="F71" s="86">
        <v>3</v>
      </c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80"/>
      <c r="Z71" s="80"/>
      <c r="AA71" s="80"/>
      <c r="AB71" s="80"/>
      <c r="AC71" s="80"/>
      <c r="AD71" s="80"/>
      <c r="AE71" s="80"/>
      <c r="AF71" s="80"/>
      <c r="AG71" s="80"/>
      <c r="AH71" s="80"/>
      <c r="AI71" s="80"/>
      <c r="AJ71" s="80"/>
      <c r="AK71" s="80"/>
      <c r="AL71" s="80"/>
      <c r="AM71" s="80"/>
      <c r="AN71" s="80"/>
      <c r="AO71" s="80"/>
      <c r="AP71" s="80"/>
      <c r="AQ71" s="80"/>
      <c r="AR71" s="80"/>
      <c r="AS71" s="80"/>
    </row>
    <row r="72" spans="1:45">
      <c r="A72" s="89">
        <v>45278</v>
      </c>
      <c r="B72" s="83" t="s">
        <v>380</v>
      </c>
      <c r="C72" s="83" t="s">
        <v>381</v>
      </c>
      <c r="D72" s="83" t="s">
        <v>410</v>
      </c>
      <c r="E72" s="83" t="s">
        <v>411</v>
      </c>
      <c r="F72" s="86">
        <v>3</v>
      </c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  <c r="AA72" s="80"/>
      <c r="AB72" s="80"/>
      <c r="AC72" s="80"/>
      <c r="AD72" s="80"/>
      <c r="AE72" s="80"/>
      <c r="AF72" s="80"/>
      <c r="AG72" s="80"/>
      <c r="AH72" s="80"/>
      <c r="AI72" s="80"/>
      <c r="AJ72" s="80"/>
      <c r="AK72" s="80"/>
      <c r="AL72" s="80"/>
      <c r="AM72" s="80"/>
      <c r="AN72" s="80"/>
      <c r="AO72" s="80"/>
      <c r="AP72" s="80"/>
      <c r="AQ72" s="80"/>
      <c r="AR72" s="80"/>
      <c r="AS72" s="80"/>
    </row>
    <row r="73" spans="1:45">
      <c r="A73" s="89">
        <v>45279</v>
      </c>
      <c r="B73" s="83" t="s">
        <v>380</v>
      </c>
      <c r="C73" s="83" t="s">
        <v>381</v>
      </c>
      <c r="D73" s="83" t="s">
        <v>412</v>
      </c>
      <c r="E73" s="83" t="s">
        <v>413</v>
      </c>
      <c r="F73" s="86">
        <v>3</v>
      </c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0"/>
      <c r="Y73" s="80"/>
      <c r="Z73" s="80"/>
      <c r="AA73" s="80"/>
      <c r="AB73" s="80"/>
      <c r="AC73" s="80"/>
      <c r="AD73" s="80"/>
      <c r="AE73" s="80"/>
      <c r="AF73" s="80"/>
      <c r="AG73" s="80"/>
      <c r="AH73" s="80"/>
      <c r="AI73" s="80"/>
      <c r="AJ73" s="80"/>
      <c r="AK73" s="80"/>
      <c r="AL73" s="80"/>
      <c r="AM73" s="80"/>
      <c r="AN73" s="80"/>
      <c r="AO73" s="80"/>
      <c r="AP73" s="80"/>
      <c r="AQ73" s="80"/>
      <c r="AR73" s="80"/>
      <c r="AS73" s="80"/>
    </row>
    <row r="74" spans="1:45">
      <c r="A74" s="89">
        <v>45280</v>
      </c>
      <c r="B74" s="83" t="s">
        <v>380</v>
      </c>
      <c r="C74" s="83" t="s">
        <v>381</v>
      </c>
      <c r="D74" s="83" t="s">
        <v>412</v>
      </c>
      <c r="E74" s="83" t="s">
        <v>414</v>
      </c>
      <c r="F74" s="86">
        <v>2</v>
      </c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80"/>
      <c r="X74" s="80"/>
      <c r="Y74" s="80"/>
      <c r="Z74" s="80"/>
      <c r="AA74" s="80"/>
      <c r="AB74" s="80"/>
      <c r="AC74" s="80"/>
      <c r="AD74" s="80"/>
      <c r="AE74" s="80"/>
      <c r="AF74" s="80"/>
      <c r="AG74" s="80"/>
      <c r="AH74" s="80"/>
      <c r="AI74" s="80"/>
      <c r="AJ74" s="80"/>
      <c r="AK74" s="80"/>
      <c r="AL74" s="80"/>
      <c r="AM74" s="80"/>
      <c r="AN74" s="80"/>
      <c r="AO74" s="80"/>
      <c r="AP74" s="80"/>
      <c r="AQ74" s="80"/>
      <c r="AR74" s="80"/>
      <c r="AS74" s="80"/>
    </row>
    <row r="75" spans="1:45">
      <c r="A75" s="89">
        <v>45281</v>
      </c>
      <c r="B75" s="83" t="s">
        <v>380</v>
      </c>
      <c r="C75" s="83" t="s">
        <v>381</v>
      </c>
      <c r="D75" s="83" t="s">
        <v>412</v>
      </c>
      <c r="E75" s="83" t="s">
        <v>415</v>
      </c>
      <c r="F75" s="86">
        <v>3</v>
      </c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80"/>
      <c r="AI75" s="80"/>
      <c r="AJ75" s="80"/>
      <c r="AK75" s="80"/>
      <c r="AL75" s="80"/>
      <c r="AM75" s="80"/>
      <c r="AN75" s="80"/>
      <c r="AO75" s="80"/>
      <c r="AP75" s="80"/>
      <c r="AQ75" s="80"/>
      <c r="AR75" s="80"/>
      <c r="AS75" s="80"/>
    </row>
    <row r="76" spans="1:45">
      <c r="A76" s="89">
        <v>45282</v>
      </c>
      <c r="B76" s="83" t="s">
        <v>380</v>
      </c>
      <c r="C76" s="83" t="s">
        <v>381</v>
      </c>
      <c r="D76" s="83" t="s">
        <v>412</v>
      </c>
      <c r="E76" s="83" t="s">
        <v>416</v>
      </c>
      <c r="F76" s="86">
        <v>2</v>
      </c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  <c r="AB76" s="80"/>
      <c r="AC76" s="80"/>
      <c r="AD76" s="80"/>
      <c r="AE76" s="80"/>
      <c r="AF76" s="80"/>
      <c r="AG76" s="80"/>
      <c r="AH76" s="80"/>
      <c r="AI76" s="80"/>
      <c r="AJ76" s="80"/>
      <c r="AK76" s="80"/>
      <c r="AL76" s="80"/>
      <c r="AM76" s="80"/>
      <c r="AN76" s="80"/>
      <c r="AO76" s="80"/>
      <c r="AP76" s="80"/>
      <c r="AQ76" s="80"/>
      <c r="AR76" s="80"/>
      <c r="AS76" s="80"/>
    </row>
    <row r="77" spans="1:45">
      <c r="A77" s="89">
        <v>45286</v>
      </c>
      <c r="B77" s="83" t="s">
        <v>380</v>
      </c>
      <c r="C77" s="83" t="s">
        <v>381</v>
      </c>
      <c r="D77" s="83" t="s">
        <v>412</v>
      </c>
      <c r="E77" s="83" t="s">
        <v>417</v>
      </c>
      <c r="F77" s="86">
        <v>2</v>
      </c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0"/>
      <c r="AR77" s="80"/>
      <c r="AS77" s="80"/>
    </row>
    <row r="78" spans="1:45">
      <c r="A78" s="89">
        <v>45287</v>
      </c>
      <c r="B78" s="83" t="s">
        <v>380</v>
      </c>
      <c r="C78" s="83" t="s">
        <v>381</v>
      </c>
      <c r="D78" s="83" t="s">
        <v>412</v>
      </c>
      <c r="E78" s="83" t="s">
        <v>418</v>
      </c>
      <c r="F78" s="86">
        <v>3</v>
      </c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80"/>
      <c r="W78" s="80"/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80"/>
      <c r="AK78" s="80"/>
      <c r="AL78" s="80"/>
      <c r="AM78" s="80"/>
      <c r="AN78" s="80"/>
      <c r="AO78" s="80"/>
      <c r="AP78" s="80"/>
      <c r="AQ78" s="80"/>
      <c r="AR78" s="80"/>
      <c r="AS78" s="80"/>
    </row>
    <row r="79" spans="1:45">
      <c r="A79" s="89">
        <v>45288</v>
      </c>
      <c r="B79" s="83" t="s">
        <v>380</v>
      </c>
      <c r="C79" s="83" t="s">
        <v>381</v>
      </c>
      <c r="D79" s="83" t="s">
        <v>412</v>
      </c>
      <c r="E79" s="83" t="s">
        <v>419</v>
      </c>
      <c r="F79" s="86">
        <v>3</v>
      </c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0"/>
      <c r="AK79" s="80"/>
      <c r="AL79" s="80"/>
      <c r="AM79" s="80"/>
      <c r="AN79" s="80"/>
      <c r="AO79" s="80"/>
      <c r="AP79" s="80"/>
      <c r="AQ79" s="80"/>
      <c r="AR79" s="80"/>
      <c r="AS79" s="80"/>
    </row>
    <row r="80" spans="1:45">
      <c r="A80" s="89">
        <v>45289</v>
      </c>
      <c r="B80" s="83" t="s">
        <v>380</v>
      </c>
      <c r="C80" s="83" t="s">
        <v>381</v>
      </c>
      <c r="D80" s="83" t="s">
        <v>412</v>
      </c>
      <c r="E80" s="83" t="s">
        <v>420</v>
      </c>
      <c r="F80" s="86">
        <v>4</v>
      </c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  <c r="AA80" s="80"/>
      <c r="AB80" s="80"/>
      <c r="AC80" s="80"/>
      <c r="AD80" s="80"/>
      <c r="AE80" s="80"/>
      <c r="AF80" s="80"/>
      <c r="AG80" s="80"/>
      <c r="AH80" s="80"/>
      <c r="AI80" s="80"/>
      <c r="AJ80" s="80"/>
      <c r="AK80" s="80"/>
      <c r="AL80" s="80"/>
      <c r="AM80" s="80"/>
      <c r="AN80" s="80"/>
      <c r="AO80" s="80"/>
      <c r="AP80" s="80"/>
      <c r="AQ80" s="80"/>
      <c r="AR80" s="80"/>
      <c r="AS80" s="80"/>
    </row>
    <row r="81" spans="7:45"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V81" s="80"/>
      <c r="W81" s="80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0"/>
      <c r="AK81" s="80"/>
      <c r="AL81" s="80"/>
      <c r="AM81" s="80"/>
      <c r="AN81" s="80"/>
      <c r="AO81" s="80"/>
      <c r="AP81" s="80"/>
      <c r="AQ81" s="80"/>
      <c r="AR81" s="80"/>
      <c r="AS81" s="80"/>
    </row>
    <row r="82" spans="7:45"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80"/>
      <c r="X82" s="80"/>
      <c r="Y82" s="80"/>
      <c r="Z82" s="80"/>
      <c r="AA82" s="80"/>
      <c r="AB82" s="80"/>
      <c r="AC82" s="80"/>
      <c r="AD82" s="80"/>
      <c r="AE82" s="80"/>
      <c r="AF82" s="80"/>
      <c r="AG82" s="80"/>
      <c r="AH82" s="80"/>
      <c r="AI82" s="80"/>
      <c r="AJ82" s="80"/>
      <c r="AK82" s="80"/>
      <c r="AL82" s="80"/>
      <c r="AM82" s="80"/>
      <c r="AN82" s="80"/>
      <c r="AO82" s="80"/>
      <c r="AP82" s="80"/>
      <c r="AQ82" s="80"/>
      <c r="AR82" s="80"/>
      <c r="AS82" s="80"/>
    </row>
    <row r="83" spans="7:45"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80"/>
      <c r="W83" s="80"/>
      <c r="X83" s="80"/>
      <c r="Y83" s="80"/>
      <c r="Z83" s="80"/>
      <c r="AA83" s="80"/>
      <c r="AB83" s="80"/>
      <c r="AC83" s="80"/>
      <c r="AD83" s="80"/>
      <c r="AE83" s="80"/>
      <c r="AF83" s="80"/>
      <c r="AG83" s="80"/>
      <c r="AH83" s="80"/>
      <c r="AI83" s="80"/>
      <c r="AJ83" s="80"/>
      <c r="AK83" s="80"/>
      <c r="AL83" s="80"/>
      <c r="AM83" s="80"/>
      <c r="AN83" s="80"/>
      <c r="AO83" s="80"/>
      <c r="AP83" s="80"/>
      <c r="AQ83" s="80"/>
      <c r="AR83" s="80"/>
      <c r="AS83" s="80"/>
    </row>
    <row r="84" spans="7:45"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  <c r="AN84" s="80"/>
      <c r="AO84" s="80"/>
      <c r="AP84" s="80"/>
      <c r="AQ84" s="80"/>
      <c r="AR84" s="80"/>
      <c r="AS84" s="80"/>
    </row>
    <row r="85" spans="7:45">
      <c r="G85" s="80"/>
      <c r="H85" s="80"/>
      <c r="I85" s="80"/>
      <c r="J85" s="80"/>
      <c r="K85" s="80"/>
      <c r="L85" s="80"/>
      <c r="M85" s="80"/>
      <c r="N85" s="80"/>
      <c r="O85" s="80"/>
      <c r="P85" s="80"/>
      <c r="Q85" s="80"/>
      <c r="R85" s="80"/>
      <c r="S85" s="80"/>
      <c r="T85" s="80"/>
      <c r="U85" s="80"/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/>
      <c r="AK85" s="80"/>
      <c r="AL85" s="80"/>
      <c r="AM85" s="80"/>
      <c r="AN85" s="80"/>
      <c r="AO85" s="80"/>
      <c r="AP85" s="80"/>
      <c r="AQ85" s="80"/>
      <c r="AR85" s="80"/>
      <c r="AS85" s="80"/>
    </row>
    <row r="86" spans="7:45"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  <c r="AA86" s="80"/>
      <c r="AB86" s="80"/>
      <c r="AC86" s="80"/>
      <c r="AD86" s="80"/>
      <c r="AE86" s="80"/>
      <c r="AF86" s="80"/>
      <c r="AG86" s="80"/>
      <c r="AH86" s="80"/>
      <c r="AI86" s="80"/>
      <c r="AJ86" s="80"/>
      <c r="AK86" s="80"/>
      <c r="AL86" s="80"/>
      <c r="AM86" s="80"/>
      <c r="AN86" s="80"/>
      <c r="AO86" s="80"/>
      <c r="AP86" s="80"/>
      <c r="AQ86" s="80"/>
      <c r="AR86" s="80"/>
      <c r="AS86" s="80"/>
    </row>
    <row r="87" spans="7:45"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0"/>
      <c r="AK87" s="80"/>
      <c r="AL87" s="80"/>
      <c r="AM87" s="80"/>
      <c r="AN87" s="80"/>
      <c r="AO87" s="80"/>
      <c r="AP87" s="80"/>
      <c r="AQ87" s="80"/>
      <c r="AR87" s="80"/>
      <c r="AS87" s="80"/>
    </row>
    <row r="88" spans="7:45">
      <c r="G88" s="80"/>
      <c r="H88" s="80"/>
      <c r="I88" s="80"/>
      <c r="J88" s="80"/>
      <c r="K88" s="80"/>
      <c r="L88" s="80"/>
      <c r="M88" s="80"/>
      <c r="N88" s="80"/>
      <c r="O88" s="80"/>
      <c r="P88" s="80"/>
      <c r="Q88" s="80"/>
      <c r="R88" s="80"/>
      <c r="S88" s="80"/>
      <c r="T88" s="80"/>
      <c r="U88" s="80"/>
      <c r="V88" s="80"/>
      <c r="W88" s="80"/>
      <c r="X88" s="80"/>
      <c r="Y88" s="80"/>
      <c r="Z88" s="80"/>
      <c r="AA88" s="80"/>
      <c r="AB88" s="80"/>
      <c r="AC88" s="80"/>
      <c r="AD88" s="80"/>
      <c r="AE88" s="80"/>
      <c r="AF88" s="80"/>
      <c r="AG88" s="80"/>
      <c r="AH88" s="80"/>
      <c r="AI88" s="80"/>
      <c r="AJ88" s="80"/>
      <c r="AK88" s="80"/>
      <c r="AL88" s="80"/>
      <c r="AM88" s="80"/>
      <c r="AN88" s="80"/>
      <c r="AO88" s="80"/>
      <c r="AP88" s="80"/>
      <c r="AQ88" s="80"/>
      <c r="AR88" s="80"/>
      <c r="AS88" s="80"/>
    </row>
    <row r="89" spans="7:45">
      <c r="G89" s="80"/>
      <c r="H89" s="80"/>
      <c r="I89" s="80"/>
      <c r="J89" s="80"/>
      <c r="K89" s="80"/>
      <c r="L89" s="80"/>
      <c r="M89" s="80"/>
      <c r="N89" s="80"/>
      <c r="O89" s="80"/>
      <c r="P89" s="80"/>
      <c r="Q89" s="80"/>
      <c r="R89" s="80"/>
      <c r="S89" s="80"/>
      <c r="T89" s="80"/>
      <c r="U89" s="80"/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0"/>
      <c r="AK89" s="80"/>
      <c r="AL89" s="80"/>
      <c r="AM89" s="80"/>
      <c r="AN89" s="80"/>
      <c r="AO89" s="80"/>
      <c r="AP89" s="80"/>
      <c r="AQ89" s="80"/>
      <c r="AR89" s="80"/>
      <c r="AS89" s="80"/>
    </row>
    <row r="90" spans="7:45">
      <c r="G90" s="80"/>
      <c r="H90" s="80"/>
      <c r="I90" s="80"/>
      <c r="J90" s="80"/>
      <c r="K90" s="80"/>
      <c r="L90" s="80"/>
      <c r="M90" s="80"/>
      <c r="N90" s="80"/>
      <c r="O90" s="80"/>
      <c r="P90" s="80"/>
      <c r="Q90" s="80"/>
      <c r="R90" s="80"/>
      <c r="S90" s="80"/>
      <c r="T90" s="80"/>
      <c r="U90" s="80"/>
      <c r="V90" s="80"/>
      <c r="W90" s="80"/>
      <c r="X90" s="80"/>
      <c r="Y90" s="80"/>
      <c r="Z90" s="80"/>
      <c r="AA90" s="80"/>
      <c r="AB90" s="80"/>
      <c r="AC90" s="80"/>
      <c r="AD90" s="80"/>
      <c r="AE90" s="80"/>
      <c r="AF90" s="80"/>
      <c r="AG90" s="80"/>
      <c r="AH90" s="80"/>
      <c r="AI90" s="80"/>
      <c r="AJ90" s="80"/>
      <c r="AK90" s="80"/>
      <c r="AL90" s="80"/>
      <c r="AM90" s="80"/>
      <c r="AN90" s="80"/>
      <c r="AO90" s="80"/>
      <c r="AP90" s="80"/>
      <c r="AQ90" s="80"/>
      <c r="AR90" s="80"/>
      <c r="AS90" s="80"/>
    </row>
    <row r="91" spans="7:45">
      <c r="G91" s="80"/>
      <c r="H91" s="80"/>
      <c r="I91" s="80"/>
      <c r="J91" s="80"/>
      <c r="K91" s="80"/>
      <c r="L91" s="80"/>
      <c r="M91" s="80"/>
      <c r="N91" s="80"/>
      <c r="O91" s="80"/>
      <c r="P91" s="80"/>
      <c r="Q91" s="80"/>
      <c r="R91" s="80"/>
      <c r="S91" s="80"/>
      <c r="T91" s="80"/>
      <c r="U91" s="80"/>
      <c r="V91" s="80"/>
      <c r="W91" s="80"/>
      <c r="X91" s="80"/>
      <c r="Y91" s="80"/>
      <c r="Z91" s="80"/>
      <c r="AA91" s="80"/>
      <c r="AB91" s="80"/>
      <c r="AC91" s="80"/>
      <c r="AD91" s="80"/>
      <c r="AE91" s="80"/>
      <c r="AF91" s="80"/>
      <c r="AG91" s="80"/>
      <c r="AH91" s="80"/>
      <c r="AI91" s="80"/>
      <c r="AJ91" s="80"/>
      <c r="AK91" s="80"/>
      <c r="AL91" s="80"/>
      <c r="AM91" s="80"/>
      <c r="AN91" s="80"/>
      <c r="AO91" s="80"/>
      <c r="AP91" s="80"/>
      <c r="AQ91" s="80"/>
      <c r="AR91" s="80"/>
      <c r="AS91" s="80"/>
    </row>
    <row r="92" spans="7:45">
      <c r="G92" s="80"/>
      <c r="H92" s="80"/>
      <c r="I92" s="80"/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0"/>
      <c r="AJ92" s="80"/>
      <c r="AK92" s="80"/>
      <c r="AL92" s="80"/>
      <c r="AM92" s="80"/>
      <c r="AN92" s="80"/>
      <c r="AO92" s="80"/>
      <c r="AP92" s="80"/>
      <c r="AQ92" s="80"/>
      <c r="AR92" s="80"/>
      <c r="AS92" s="80"/>
    </row>
    <row r="93" spans="7:45"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80"/>
      <c r="V93" s="80"/>
      <c r="W93" s="80"/>
      <c r="X93" s="80"/>
      <c r="Y93" s="80"/>
      <c r="Z93" s="80"/>
      <c r="AA93" s="80"/>
      <c r="AB93" s="80"/>
      <c r="AC93" s="80"/>
      <c r="AD93" s="80"/>
      <c r="AE93" s="80"/>
      <c r="AF93" s="80"/>
      <c r="AG93" s="80"/>
      <c r="AH93" s="80"/>
      <c r="AI93" s="80"/>
      <c r="AJ93" s="80"/>
      <c r="AK93" s="80"/>
      <c r="AL93" s="80"/>
      <c r="AM93" s="80"/>
      <c r="AN93" s="80"/>
      <c r="AO93" s="80"/>
      <c r="AP93" s="80"/>
      <c r="AQ93" s="80"/>
      <c r="AR93" s="80"/>
      <c r="AS93" s="8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669336b2-6364-41c9-9d17-1307a649b7df">
      <UserInfo>
        <DisplayName>Vanessa Kelly Saraiva</DisplayName>
        <AccountId>16</AccountId>
        <AccountType/>
      </UserInfo>
      <UserInfo>
        <DisplayName>Wanderlene Ferreira Nacif</DisplayName>
        <AccountId>13</AccountId>
        <AccountType/>
      </UserInfo>
      <UserInfo>
        <DisplayName>Luisa Costa Martins Vieira</DisplayName>
        <AccountId>12</AccountId>
        <AccountType/>
      </UserInfo>
    </SharedWithUsers>
    <lcf76f155ced4ddcb4097134ff3c332f xmlns="8cb91eb5-317c-48aa-a0ed-a327c11a8acf">
      <Terms xmlns="http://schemas.microsoft.com/office/infopath/2007/PartnerControls"/>
    </lcf76f155ced4ddcb4097134ff3c332f>
    <TaxCatchAll xmlns="669336b2-6364-41c9-9d17-1307a649b7d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FFC5D105BDAF84686D519F806CFAF36" ma:contentTypeVersion="10" ma:contentTypeDescription="Crie um novo documento." ma:contentTypeScope="" ma:versionID="160e9e8f01a9c93b9c19aa21bc0b7e5c">
  <xsd:schema xmlns:xsd="http://www.w3.org/2001/XMLSchema" xmlns:xs="http://www.w3.org/2001/XMLSchema" xmlns:p="http://schemas.microsoft.com/office/2006/metadata/properties" xmlns:ns2="8cb91eb5-317c-48aa-a0ed-a327c11a8acf" xmlns:ns3="669336b2-6364-41c9-9d17-1307a649b7df" targetNamespace="http://schemas.microsoft.com/office/2006/metadata/properties" ma:root="true" ma:fieldsID="ca4da75ea51cdcb381cbf384e05761c8" ns2:_="" ns3:_="">
    <xsd:import namespace="8cb91eb5-317c-48aa-a0ed-a327c11a8acf"/>
    <xsd:import namespace="669336b2-6364-41c9-9d17-1307a649b7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91eb5-317c-48aa-a0ed-a327c11a8a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ac9bf8b5-4d3d-40de-81d2-004b03e3f0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9336b2-6364-41c9-9d17-1307a649b7d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60fb20-50f9-49c5-975d-0f0ae51016d2}" ma:internalName="TaxCatchAll" ma:showField="CatchAllData" ma:web="669336b2-6364-41c9-9d17-1307a649b7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2CE32C-3EF9-4662-9655-7B49774E4C6D}"/>
</file>

<file path=customXml/itemProps2.xml><?xml version="1.0" encoding="utf-8"?>
<ds:datastoreItem xmlns:ds="http://schemas.openxmlformats.org/officeDocument/2006/customXml" ds:itemID="{AB96C508-C7C2-4E93-A395-7988B3D947DE}"/>
</file>

<file path=customXml/itemProps3.xml><?xml version="1.0" encoding="utf-8"?>
<ds:datastoreItem xmlns:ds="http://schemas.openxmlformats.org/officeDocument/2006/customXml" ds:itemID="{C611C519-5545-486F-9AE5-6EB476A229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</dc:creator>
  <cp:keywords/>
  <dc:description/>
  <cp:lastModifiedBy>Vanessa Kelly Saraiva</cp:lastModifiedBy>
  <cp:revision/>
  <dcterms:created xsi:type="dcterms:W3CDTF">2021-12-15T00:09:11Z</dcterms:created>
  <dcterms:modified xsi:type="dcterms:W3CDTF">2022-09-22T18:55:24Z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0x010100FFFC5D105BDAF84686D519F806CFAF36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xd_Signature">
    <vt:bool>false</vt:bool>
  </property>
</Properties>
</file>